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ukauppi/Documents/Luvat ja valvonta -hanke/Tukisivuston materiaalit/"/>
    </mc:Choice>
  </mc:AlternateContent>
  <xr:revisionPtr revIDLastSave="0" documentId="13_ncr:1_{32392DD3-F1EF-1647-9B14-D19A29969B74}" xr6:coauthVersionLast="45" xr6:coauthVersionMax="45" xr10:uidLastSave="{00000000-0000-0000-0000-000000000000}"/>
  <bookViews>
    <workbookView xWindow="0" yWindow="1120" windowWidth="34120" windowHeight="19160" xr2:uid="{00000000-000D-0000-FFFF-FFFF00000000}"/>
  </bookViews>
  <sheets>
    <sheet name="Ohje" sheetId="1" r:id="rId1"/>
    <sheet name="Taloudelliset hyödyt" sheetId="3" r:id="rId2"/>
    <sheet name="Kustannukset" sheetId="4" r:id="rId3"/>
    <sheet name="Yhteenveto numeroina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4" l="1"/>
  <c r="F34" i="4"/>
  <c r="G34" i="4"/>
  <c r="H34" i="4"/>
  <c r="I34" i="4"/>
  <c r="J34" i="4"/>
  <c r="K34" i="4"/>
  <c r="L34" i="4"/>
  <c r="M34" i="4"/>
  <c r="N34" i="4"/>
  <c r="D33" i="4" l="1"/>
  <c r="D32" i="4"/>
  <c r="D31" i="4"/>
  <c r="D16" i="4"/>
  <c r="D15" i="4"/>
  <c r="D14" i="4"/>
  <c r="D8" i="4"/>
  <c r="D7" i="4"/>
  <c r="D6" i="4"/>
  <c r="D5" i="4"/>
  <c r="F29" i="4"/>
  <c r="G29" i="4" s="1"/>
  <c r="H29" i="4" s="1"/>
  <c r="I29" i="4" s="1"/>
  <c r="J29" i="4" s="1"/>
  <c r="K29" i="4" s="1"/>
  <c r="L29" i="4" s="1"/>
  <c r="M29" i="4" s="1"/>
  <c r="N29" i="4" s="1"/>
  <c r="J12" i="5"/>
  <c r="AB9" i="4"/>
  <c r="AB13" i="4" s="1"/>
  <c r="AA9" i="4"/>
  <c r="AA13" i="4" s="1"/>
  <c r="Z9" i="4"/>
  <c r="Z13" i="4" s="1"/>
  <c r="Y9" i="4"/>
  <c r="Y13" i="4" s="1"/>
  <c r="X9" i="4"/>
  <c r="X13" i="4" s="1"/>
  <c r="W9" i="4"/>
  <c r="W13" i="4" s="1"/>
  <c r="V9" i="4"/>
  <c r="V13" i="4" s="1"/>
  <c r="U9" i="4"/>
  <c r="U13" i="4" s="1"/>
  <c r="T9" i="4"/>
  <c r="T13" i="4" s="1"/>
  <c r="S9" i="4"/>
  <c r="S13" i="4" s="1"/>
  <c r="T3" i="4"/>
  <c r="U3" i="4"/>
  <c r="V3" i="4" s="1"/>
  <c r="W3" i="4" s="1"/>
  <c r="X3" i="4" s="1"/>
  <c r="Y3" i="4" s="1"/>
  <c r="Z3" i="4" s="1"/>
  <c r="AA3" i="4" s="1"/>
  <c r="AB3" i="4" s="1"/>
  <c r="N22" i="5"/>
  <c r="M22" i="5"/>
  <c r="L22" i="5"/>
  <c r="K22" i="5"/>
  <c r="J22" i="5"/>
  <c r="I22" i="5"/>
  <c r="H22" i="5"/>
  <c r="G22" i="5"/>
  <c r="F22" i="5"/>
  <c r="E22" i="5"/>
  <c r="N21" i="5"/>
  <c r="M21" i="5"/>
  <c r="L21" i="5"/>
  <c r="K21" i="5"/>
  <c r="J21" i="5"/>
  <c r="I21" i="5"/>
  <c r="H21" i="5"/>
  <c r="G21" i="5"/>
  <c r="F21" i="5"/>
  <c r="E21" i="5"/>
  <c r="N20" i="5"/>
  <c r="M20" i="5"/>
  <c r="L20" i="5"/>
  <c r="K20" i="5"/>
  <c r="J20" i="5"/>
  <c r="I20" i="5"/>
  <c r="H20" i="5"/>
  <c r="G20" i="5"/>
  <c r="F20" i="5"/>
  <c r="E20" i="5"/>
  <c r="N17" i="4"/>
  <c r="M17" i="4"/>
  <c r="L17" i="4"/>
  <c r="K17" i="4"/>
  <c r="J17" i="4"/>
  <c r="I17" i="4"/>
  <c r="H17" i="4"/>
  <c r="G17" i="4"/>
  <c r="F17" i="4"/>
  <c r="E17" i="4"/>
  <c r="N9" i="4"/>
  <c r="M9" i="4"/>
  <c r="L9" i="4"/>
  <c r="K9" i="4"/>
  <c r="J9" i="4"/>
  <c r="I9" i="4"/>
  <c r="H9" i="4"/>
  <c r="G9" i="4"/>
  <c r="F9" i="4"/>
  <c r="E9" i="4"/>
  <c r="N15" i="5"/>
  <c r="M15" i="5"/>
  <c r="L15" i="5"/>
  <c r="K15" i="5"/>
  <c r="J15" i="5"/>
  <c r="I15" i="5"/>
  <c r="H15" i="5"/>
  <c r="G15" i="5"/>
  <c r="F15" i="5"/>
  <c r="E15" i="5"/>
  <c r="N14" i="5"/>
  <c r="M14" i="5"/>
  <c r="L14" i="5"/>
  <c r="K14" i="5"/>
  <c r="J14" i="5"/>
  <c r="I14" i="5"/>
  <c r="H14" i="5"/>
  <c r="G14" i="5"/>
  <c r="F14" i="5"/>
  <c r="E14" i="5"/>
  <c r="N13" i="5"/>
  <c r="M13" i="5"/>
  <c r="L13" i="5"/>
  <c r="K13" i="5"/>
  <c r="J13" i="5"/>
  <c r="I13" i="5"/>
  <c r="H13" i="5"/>
  <c r="G13" i="5"/>
  <c r="F13" i="5"/>
  <c r="E13" i="5"/>
  <c r="N12" i="5"/>
  <c r="M12" i="5"/>
  <c r="L12" i="5"/>
  <c r="K12" i="5"/>
  <c r="I12" i="5"/>
  <c r="H12" i="5"/>
  <c r="G12" i="5"/>
  <c r="F12" i="5"/>
  <c r="E12" i="5"/>
  <c r="N7" i="5"/>
  <c r="M7" i="5"/>
  <c r="L7" i="5"/>
  <c r="K7" i="5"/>
  <c r="J7" i="5"/>
  <c r="I7" i="5"/>
  <c r="H7" i="5"/>
  <c r="G7" i="5"/>
  <c r="F7" i="5"/>
  <c r="E7" i="5"/>
  <c r="N6" i="5"/>
  <c r="M6" i="5"/>
  <c r="L6" i="5"/>
  <c r="K6" i="5"/>
  <c r="J6" i="5"/>
  <c r="I6" i="5"/>
  <c r="H6" i="5"/>
  <c r="G6" i="5"/>
  <c r="F6" i="5"/>
  <c r="E6" i="5"/>
  <c r="N5" i="5"/>
  <c r="M5" i="5"/>
  <c r="L5" i="5"/>
  <c r="K5" i="5"/>
  <c r="J5" i="5"/>
  <c r="I5" i="5"/>
  <c r="H5" i="5"/>
  <c r="G5" i="5"/>
  <c r="F5" i="5"/>
  <c r="E5" i="5"/>
  <c r="F3" i="5"/>
  <c r="G3" i="5"/>
  <c r="H3" i="5"/>
  <c r="I3" i="5"/>
  <c r="J3" i="5" s="1"/>
  <c r="K3" i="5" s="1"/>
  <c r="L3" i="5" s="1"/>
  <c r="M3" i="5" s="1"/>
  <c r="N3" i="5" s="1"/>
  <c r="F18" i="5"/>
  <c r="G18" i="5"/>
  <c r="H18" i="5" s="1"/>
  <c r="I18" i="5" s="1"/>
  <c r="J18" i="5" s="1"/>
  <c r="K18" i="5" s="1"/>
  <c r="L18" i="5" s="1"/>
  <c r="M18" i="5" s="1"/>
  <c r="N18" i="5" s="1"/>
  <c r="F10" i="5"/>
  <c r="G10" i="5"/>
  <c r="H10" i="5"/>
  <c r="I10" i="5" s="1"/>
  <c r="J10" i="5" s="1"/>
  <c r="K10" i="5" s="1"/>
  <c r="L10" i="5" s="1"/>
  <c r="M10" i="5" s="1"/>
  <c r="N10" i="5" s="1"/>
  <c r="F12" i="4"/>
  <c r="G12" i="4"/>
  <c r="H12" i="4"/>
  <c r="I12" i="4"/>
  <c r="J12" i="4" s="1"/>
  <c r="K12" i="4" s="1"/>
  <c r="L12" i="4" s="1"/>
  <c r="M12" i="4" s="1"/>
  <c r="N12" i="4" s="1"/>
  <c r="F3" i="4"/>
  <c r="G3" i="4" s="1"/>
  <c r="H3" i="4" s="1"/>
  <c r="I3" i="4" s="1"/>
  <c r="J3" i="4" s="1"/>
  <c r="K3" i="4" s="1"/>
  <c r="L3" i="4" s="1"/>
  <c r="M3" i="4" s="1"/>
  <c r="N3" i="4" s="1"/>
  <c r="D56" i="3"/>
  <c r="E56" i="3"/>
  <c r="F56" i="3" s="1"/>
  <c r="G56" i="3" s="1"/>
  <c r="H56" i="3" s="1"/>
  <c r="I56" i="3" s="1"/>
  <c r="J56" i="3" s="1"/>
  <c r="K56" i="3" s="1"/>
  <c r="L56" i="3" s="1"/>
  <c r="D35" i="3"/>
  <c r="E35" i="3" s="1"/>
  <c r="F35" i="3" s="1"/>
  <c r="G35" i="3" s="1"/>
  <c r="H35" i="3" s="1"/>
  <c r="I35" i="3" s="1"/>
  <c r="J35" i="3" s="1"/>
  <c r="K35" i="3" s="1"/>
  <c r="L35" i="3" s="1"/>
  <c r="D14" i="3"/>
  <c r="E14" i="3"/>
  <c r="F14" i="3"/>
  <c r="G14" i="3" s="1"/>
  <c r="H14" i="3" s="1"/>
  <c r="I14" i="3" s="1"/>
  <c r="J14" i="3" s="1"/>
  <c r="K14" i="3" s="1"/>
  <c r="L14" i="3" s="1"/>
  <c r="D34" i="4" l="1"/>
  <c r="D17" i="4"/>
  <c r="D9" i="4"/>
  <c r="L8" i="5"/>
  <c r="J23" i="5"/>
  <c r="G8" i="5"/>
  <c r="F8" i="5"/>
  <c r="D14" i="5"/>
  <c r="D22" i="5"/>
  <c r="M23" i="5"/>
  <c r="K23" i="5"/>
  <c r="L23" i="5"/>
  <c r="I23" i="5"/>
  <c r="M16" i="5"/>
  <c r="I16" i="5"/>
  <c r="D15" i="5"/>
  <c r="D21" i="5"/>
  <c r="E16" i="5"/>
  <c r="G16" i="5"/>
  <c r="L16" i="5"/>
  <c r="F16" i="5"/>
  <c r="G23" i="5"/>
  <c r="F23" i="5"/>
  <c r="H16" i="5"/>
  <c r="N16" i="5"/>
  <c r="D20" i="5"/>
  <c r="K16" i="5"/>
  <c r="N23" i="5"/>
  <c r="H23" i="5"/>
  <c r="J16" i="5"/>
  <c r="N8" i="5"/>
  <c r="K8" i="5"/>
  <c r="D6" i="5"/>
  <c r="I8" i="5"/>
  <c r="M8" i="5"/>
  <c r="D7" i="5"/>
  <c r="H8" i="5"/>
  <c r="E8" i="5"/>
  <c r="J8" i="5"/>
  <c r="D5" i="5"/>
  <c r="D12" i="5"/>
  <c r="D13" i="5"/>
  <c r="E23" i="5"/>
  <c r="I25" i="5" l="1"/>
  <c r="M25" i="5"/>
  <c r="K25" i="5"/>
  <c r="J25" i="5"/>
  <c r="J27" i="5" s="1"/>
  <c r="F25" i="5"/>
  <c r="F27" i="5" s="1"/>
  <c r="E25" i="5"/>
  <c r="E27" i="5" s="1"/>
  <c r="E29" i="5" s="1"/>
  <c r="D23" i="5"/>
  <c r="M27" i="5"/>
  <c r="N25" i="5"/>
  <c r="N27" i="5" s="1"/>
  <c r="H25" i="5"/>
  <c r="H27" i="5" s="1"/>
  <c r="I27" i="5"/>
  <c r="K27" i="5"/>
  <c r="L25" i="5"/>
  <c r="L27" i="5" s="1"/>
  <c r="G25" i="5"/>
  <c r="G27" i="5" s="1"/>
  <c r="D8" i="5"/>
  <c r="D16" i="5"/>
  <c r="F29" i="5" l="1"/>
  <c r="G29" i="5" s="1"/>
  <c r="H29" i="5" s="1"/>
  <c r="I29" i="5" s="1"/>
  <c r="J29" i="5" s="1"/>
  <c r="K29" i="5" s="1"/>
  <c r="L29" i="5" s="1"/>
  <c r="M29" i="5" s="1"/>
  <c r="N2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vmaikast</author>
  </authors>
  <commentList>
    <comment ref="A7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Erittele tarvittaessa omille riveilleen
</t>
        </r>
      </text>
    </comment>
    <comment ref="A8" authorId="0" shapeId="0" xr:uid="{00000000-0006-0000-0200-000002000000}">
      <text>
        <r>
          <rPr>
            <sz val="9"/>
            <color indexed="81"/>
            <rFont val="Tahoma"/>
            <family val="2"/>
          </rPr>
          <t>Hankkeelle mahdollisesti kohdistettavat yleiskustannukset tai vastaavat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vmaikast</author>
  </authors>
  <commentList>
    <comment ref="A3" authorId="0" shapeId="0" xr:uid="{00000000-0006-0000-0300-000001000000}">
      <text>
        <r>
          <rPr>
            <sz val="9"/>
            <color indexed="81"/>
            <rFont val="Tahoma"/>
            <family val="2"/>
          </rPr>
          <t>Tuodaan "Taloudelliset hyödyt" -välilehdeltä</t>
        </r>
      </text>
    </comment>
    <comment ref="A10" authorId="0" shapeId="0" xr:uid="{00000000-0006-0000-0300-000002000000}">
      <text>
        <r>
          <rPr>
            <sz val="9"/>
            <color indexed="81"/>
            <rFont val="Tahoma"/>
            <family val="2"/>
          </rPr>
          <t>Tuodaan "Kustannukset" -välilehdeltä</t>
        </r>
      </text>
    </comment>
    <comment ref="A18" authorId="0" shapeId="0" xr:uid="{00000000-0006-0000-0300-000003000000}">
      <text>
        <r>
          <rPr>
            <sz val="9"/>
            <color indexed="81"/>
            <rFont val="Tahoma"/>
            <family val="2"/>
          </rPr>
          <t>Tuodaan "Kustannukset" -välilehdeltä</t>
        </r>
      </text>
    </comment>
    <comment ref="A25" authorId="0" shapeId="0" xr:uid="{00000000-0006-0000-0300-000004000000}">
      <text>
        <r>
          <rPr>
            <sz val="9"/>
            <color rgb="FF000000"/>
            <rFont val="Tahoma"/>
            <family val="2"/>
          </rPr>
          <t>Huom: Arvot ovat negatiivisia (kuvan piirtoa varten)</t>
        </r>
      </text>
    </comment>
  </commentList>
</comments>
</file>

<file path=xl/sharedStrings.xml><?xml version="1.0" encoding="utf-8"?>
<sst xmlns="http://schemas.openxmlformats.org/spreadsheetml/2006/main" count="91" uniqueCount="54">
  <si>
    <t>Kustannus-hyötyanalyysin lähtökohtia</t>
  </si>
  <si>
    <t>Yhteinen mallipohja asettaa kustannus-hyötyanalyyseille minimivaatimukset; laajempiakin analyysejä voi tehdä, kunhan mukana on vähintään vastaavat tiedot kuin yhteisessä mallissa.</t>
  </si>
  <si>
    <t xml:space="preserve">Kustannus-hyötyanalyysi tehdään alustavasti hankkeen suunnitteluvaiheessa. Analyysi tukee hankkeen etenemiseen liittyvää päätöksentekoa. </t>
  </si>
  <si>
    <t xml:space="preserve">Analyysiä tulee päivittää, jos tiedot tarkentuvat tai jos hankkeessa tai sen toimintaympäristössä tapahtuu merkittäviä muutoksia. </t>
  </si>
  <si>
    <t>Analyysin lähtökohtana on toiminnan muutostavoite, johon hanke liittyy. Kustannus-hyötyanalyysi täsmentää hankkeen kustannuksia ja tavoiteltuja hyötyjä.</t>
  </si>
  <si>
    <t xml:space="preserve">Kustannus-hyötyanalyysi ei saa olla teoreettinen laskelma, vaan esitettyjen hyötyjen tulee olla realisoitavissa. Analyysissä tulee keskittyä investoinnin kannalta merkittävimpiin kysymyksiin, jotka ovat hyötyjen realisoinnin ja päätöksenteon kannalta oleellisia. </t>
  </si>
  <si>
    <t>Laskelmiin ei tule sisällyttää ”varmuuden vuoksi” riskikertoimia, vaan analyysi tehdään parhaimman käytettävissä olevan tiedon perusteella ja ottaen huomioon, että esitetyillä kustannusvaikutuksilla on suoraan määrärahavaikutuksia.</t>
  </si>
  <si>
    <t>Toteutuneiden kustannusten ja hyötyjen toteutumisen seuranta on osa hankkeen seurantatietoa, jota ylläpidetään valtionhallinnon yhteisessä hankesalkkuratkaisussa.</t>
  </si>
  <si>
    <t xml:space="preserve">Ohjeet </t>
  </si>
  <si>
    <t xml:space="preserve">Lisää hyöty- ja kustannusvälilehdille rivejä tarpeen mukaan tai poista tarpeettomat. Jos lisäät rivejä, niin tarkista, että yhteenvetosivun summaukset toimivat edelleen oikein. </t>
  </si>
  <si>
    <t>Taloudelliset hyödyt</t>
  </si>
  <si>
    <t>Mahdolliset uudet tuotot</t>
  </si>
  <si>
    <t xml:space="preserve">Säästöt toiminnan tehostumisesta (tuottavuushyödyt, hallinnolliset tai rakenteelliset hyödyt) </t>
  </si>
  <si>
    <t xml:space="preserve">Poistuvat kustannukset (nykyisten järjestelmien kehitys ja ylläpito, mahdolliset päällekkäisyydet tms.) </t>
  </si>
  <si>
    <t xml:space="preserve">Muut säästöt (materiaalit, logistiikkakustannukset tms.) </t>
  </si>
  <si>
    <t>Hyöty 1</t>
  </si>
  <si>
    <t>Vaikutus (€/vuosi)</t>
  </si>
  <si>
    <t>Hyödyn realisoimiseen tarvittavat erityiset toimenpiteet</t>
  </si>
  <si>
    <t>Vastuu hyödyn toteutumisesta</t>
  </si>
  <si>
    <t>Erityiset tausta-oletukset, jotka vaikuttavat hyödyn toteutumiseen</t>
  </si>
  <si>
    <t>Hyöty 2</t>
  </si>
  <si>
    <t>Hyöty 3</t>
  </si>
  <si>
    <t>(jos hyötyjä enemmän, niin Iisää tarvittaessa uusia rivejä kopioimalla)</t>
  </si>
  <si>
    <t>Kustannukset</t>
  </si>
  <si>
    <t>Htv-aputaulukko omaan henkilötyöhön liittyvien kustannusten laskemiseen</t>
  </si>
  <si>
    <t>Vuodet yht.</t>
  </si>
  <si>
    <t>Henkilötyön määrä (htv)</t>
  </si>
  <si>
    <t>Ulkoinen työ / Palvelujen osto</t>
  </si>
  <si>
    <t>&lt;virasto / yksikkö&gt;</t>
  </si>
  <si>
    <t>Oma henkilötyö</t>
  </si>
  <si>
    <t>Muut kustannukset</t>
  </si>
  <si>
    <t>Välilliset kustannukset</t>
  </si>
  <si>
    <t>Yhteensä</t>
  </si>
  <si>
    <t>Yhteensä (htv)</t>
  </si>
  <si>
    <t>1 htv =</t>
  </si>
  <si>
    <t>€</t>
  </si>
  <si>
    <t>Käyttö- ja ylläpitokustannukset €</t>
  </si>
  <si>
    <t>Yhteensä (€)</t>
  </si>
  <si>
    <t>Palvelujen osto</t>
  </si>
  <si>
    <t>Investoinnin arvioitu elinikä</t>
  </si>
  <si>
    <t>vuotta</t>
  </si>
  <si>
    <t>Kenelle kustannukset kohdistuvat</t>
  </si>
  <si>
    <t>Miten kehittäminen, käyttö ja ylläpito on tarkoitus rahoittaa</t>
  </si>
  <si>
    <t>Rahoitusosuudet ja -lähteet</t>
  </si>
  <si>
    <t>&lt; virasto / momentti &gt;</t>
  </si>
  <si>
    <t>Yhteenveto</t>
  </si>
  <si>
    <t>Taloudelliset hyödyt €</t>
  </si>
  <si>
    <t>Taloudelliset hyödyt yhteensä</t>
  </si>
  <si>
    <t>Kustannukset yhteensä vuositasolla</t>
  </si>
  <si>
    <t>Hyödyt - kustannukset vuositasolla</t>
  </si>
  <si>
    <t>Hyödyt - kustannukset kumulatiivisesti</t>
  </si>
  <si>
    <r>
      <rPr>
        <b/>
        <sz val="12"/>
        <color theme="1"/>
        <rFont val="Arial"/>
        <family val="2"/>
      </rPr>
      <t xml:space="preserve">Kehittämiskustannukset € </t>
    </r>
    <r>
      <rPr>
        <sz val="12"/>
        <color theme="1"/>
        <rFont val="Arial"/>
        <family val="2"/>
      </rPr>
      <t>(investointimeno)</t>
    </r>
  </si>
  <si>
    <r>
      <t xml:space="preserve">Kehittämiskustannukset € </t>
    </r>
    <r>
      <rPr>
        <sz val="12"/>
        <color theme="1"/>
        <rFont val="Arial"/>
        <family val="2"/>
      </rPr>
      <t>(investointimeno)</t>
    </r>
  </si>
  <si>
    <t>Hyödyn tarkempi kuvaus
- miten syntyy
- kenelle kohdistuu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</si>
</sst>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9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left" wrapText="1" readingOrder="1"/>
    </xf>
    <xf numFmtId="0" fontId="6" fillId="0" borderId="0" xfId="0" applyFont="1"/>
    <xf numFmtId="0" fontId="7" fillId="0" borderId="0" xfId="0" applyFont="1" applyAlignment="1">
      <alignment horizontal="left" wrapText="1" readingOrder="1"/>
    </xf>
    <xf numFmtId="0" fontId="1" fillId="0" borderId="0" xfId="0" applyFont="1"/>
    <xf numFmtId="0" fontId="6" fillId="0" borderId="0" xfId="0" applyFont="1" applyAlignment="1">
      <alignment horizontal="left" readingOrder="1"/>
    </xf>
    <xf numFmtId="0" fontId="8" fillId="0" borderId="0" xfId="0" applyFont="1"/>
    <xf numFmtId="0" fontId="8" fillId="4" borderId="1" xfId="0" applyFont="1" applyFill="1" applyBorder="1" applyAlignment="1">
      <alignment wrapText="1"/>
    </xf>
    <xf numFmtId="0" fontId="8" fillId="4" borderId="17" xfId="0" applyFont="1" applyFill="1" applyBorder="1" applyAlignment="1">
      <alignment horizontal="right" wrapText="1"/>
    </xf>
    <xf numFmtId="0" fontId="8" fillId="4" borderId="1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wrapText="1"/>
    </xf>
    <xf numFmtId="0" fontId="8" fillId="5" borderId="1" xfId="0" applyFont="1" applyFill="1" applyBorder="1" applyAlignment="1"/>
    <xf numFmtId="3" fontId="8" fillId="3" borderId="1" xfId="0" applyNumberFormat="1" applyFont="1" applyFill="1" applyBorder="1"/>
    <xf numFmtId="3" fontId="8" fillId="0" borderId="1" xfId="0" applyNumberFormat="1" applyFont="1" applyBorder="1"/>
    <xf numFmtId="0" fontId="8" fillId="5" borderId="12" xfId="0" applyFont="1" applyFill="1" applyBorder="1" applyAlignment="1"/>
    <xf numFmtId="3" fontId="8" fillId="3" borderId="12" xfId="0" applyNumberFormat="1" applyFont="1" applyFill="1" applyBorder="1"/>
    <xf numFmtId="3" fontId="8" fillId="0" borderId="12" xfId="0" applyNumberFormat="1" applyFont="1" applyBorder="1"/>
    <xf numFmtId="0" fontId="8" fillId="4" borderId="11" xfId="0" applyFont="1" applyFill="1" applyBorder="1" applyAlignment="1">
      <alignment horizontal="right"/>
    </xf>
    <xf numFmtId="0" fontId="1" fillId="4" borderId="11" xfId="0" applyFont="1" applyFill="1" applyBorder="1" applyAlignment="1">
      <alignment horizontal="right"/>
    </xf>
    <xf numFmtId="3" fontId="8" fillId="3" borderId="11" xfId="0" applyNumberFormat="1" applyFont="1" applyFill="1" applyBorder="1" applyAlignment="1">
      <alignment horizontal="right"/>
    </xf>
    <xf numFmtId="3" fontId="8" fillId="0" borderId="11" xfId="0" applyNumberFormat="1" applyFont="1" applyBorder="1"/>
    <xf numFmtId="0" fontId="2" fillId="4" borderId="1" xfId="0" applyFont="1" applyFill="1" applyBorder="1" applyAlignment="1">
      <alignment wrapText="1"/>
    </xf>
    <xf numFmtId="3" fontId="8" fillId="0" borderId="0" xfId="0" applyNumberFormat="1" applyFont="1"/>
    <xf numFmtId="0" fontId="8" fillId="3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1" fillId="3" borderId="3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1" fillId="3" borderId="6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0" fontId="8" fillId="4" borderId="2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3" fontId="8" fillId="3" borderId="11" xfId="0" applyNumberFormat="1" applyFont="1" applyFill="1" applyBorder="1"/>
    <xf numFmtId="0" fontId="8" fillId="6" borderId="1" xfId="0" applyFont="1" applyFill="1" applyBorder="1" applyAlignment="1">
      <alignment wrapText="1"/>
    </xf>
    <xf numFmtId="0" fontId="8" fillId="2" borderId="1" xfId="0" applyFont="1" applyFill="1" applyBorder="1" applyAlignment="1"/>
    <xf numFmtId="0" fontId="8" fillId="6" borderId="11" xfId="0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8" fillId="6" borderId="14" xfId="0" applyFont="1" applyFill="1" applyBorder="1" applyAlignment="1">
      <alignment horizontal="right"/>
    </xf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15" xfId="0" applyFont="1" applyBorder="1"/>
    <xf numFmtId="0" fontId="8" fillId="0" borderId="16" xfId="0" applyFont="1" applyBorder="1"/>
    <xf numFmtId="0" fontId="8" fillId="6" borderId="13" xfId="0" applyFont="1" applyFill="1" applyBorder="1"/>
    <xf numFmtId="0" fontId="8" fillId="6" borderId="10" xfId="0" applyFont="1" applyFill="1" applyBorder="1"/>
    <xf numFmtId="3" fontId="8" fillId="0" borderId="11" xfId="0" applyNumberFormat="1" applyFont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0" xfId="0" applyFont="1" applyFill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8" fillId="4" borderId="13" xfId="0" applyFont="1" applyFill="1" applyBorder="1" applyAlignment="1">
      <alignment vertical="top" wrapText="1"/>
    </xf>
    <xf numFmtId="0" fontId="8" fillId="4" borderId="10" xfId="0" applyFont="1" applyFill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3" fontId="8" fillId="0" borderId="1" xfId="0" applyNumberFormat="1" applyFont="1" applyBorder="1" applyAlignment="1">
      <alignment horizontal="right" wrapText="1"/>
    </xf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7" fillId="4" borderId="1" xfId="0" applyFont="1" applyFill="1" applyBorder="1" applyAlignment="1">
      <alignment readingOrder="1"/>
    </xf>
    <xf numFmtId="0" fontId="5" fillId="4" borderId="1" xfId="0" applyFont="1" applyFill="1" applyBorder="1" applyAlignment="1"/>
    <xf numFmtId="0" fontId="8" fillId="0" borderId="1" xfId="0" applyFont="1" applyBorder="1" applyAlignment="1"/>
    <xf numFmtId="0" fontId="1" fillId="0" borderId="1" xfId="0" applyFont="1" applyBorder="1" applyAlignment="1"/>
    <xf numFmtId="0" fontId="1" fillId="4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8" fillId="4" borderId="1" xfId="0" applyFont="1" applyFill="1" applyBorder="1"/>
    <xf numFmtId="0" fontId="8" fillId="0" borderId="10" xfId="0" applyFont="1" applyBorder="1" applyAlignment="1">
      <alignment wrapText="1"/>
    </xf>
    <xf numFmtId="0" fontId="1" fillId="0" borderId="10" xfId="0" applyFont="1" applyBorder="1" applyAlignment="1"/>
  </cellXfs>
  <cellStyles count="1">
    <cellStyle name="Normaali" xfId="0" builtinId="0"/>
  </cellStyles>
  <dxfs count="0"/>
  <tableStyles count="0" defaultTableStyle="TableStyleMedium9" defaultPivotStyle="PivotStyleLight16"/>
  <colors>
    <mruColors>
      <color rgb="FFFFFFCC"/>
      <color rgb="FFFF7575"/>
      <color rgb="FFFF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200">
                <a:latin typeface="Arial" pitchFamily="34" charset="0"/>
                <a:cs typeface="Arial" pitchFamily="34" charset="0"/>
              </a:rPr>
              <a:t>Kustannukset ja hyödyt vuositasolla</a:t>
            </a:r>
          </a:p>
        </c:rich>
      </c:tx>
      <c:layout>
        <c:manualLayout>
          <c:xMode val="edge"/>
          <c:yMode val="edge"/>
          <c:x val="0.2497761194029853"/>
          <c:y val="3.8216547731732539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Kustannukset</c:v>
          </c:tx>
          <c:spPr>
            <a:solidFill>
              <a:srgbClr val="FF7575"/>
            </a:solidFill>
          </c:spPr>
          <c:invertIfNegative val="0"/>
          <c:cat>
            <c:strRef>
              <c:f>'Yhteenveto numeroina'!$E$3:$N$4</c:f>
              <c:strCach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strCache>
            </c:strRef>
          </c:cat>
          <c:val>
            <c:numRef>
              <c:f>'Yhteenveto numeroina'!$E$25:$N$25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A-4C71-895A-E77FA8252A8C}"/>
            </c:ext>
          </c:extLst>
        </c:ser>
        <c:ser>
          <c:idx val="1"/>
          <c:order val="1"/>
          <c:tx>
            <c:v>Hyödyt</c:v>
          </c:tx>
          <c:spPr>
            <a:solidFill>
              <a:schemeClr val="accent1"/>
            </a:solidFill>
            <a:effectLst/>
          </c:spPr>
          <c:invertIfNegative val="0"/>
          <c:cat>
            <c:strRef>
              <c:f>'Yhteenveto numeroina'!$E$3:$N$4</c:f>
              <c:strCach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strCache>
            </c:strRef>
          </c:cat>
          <c:val>
            <c:numRef>
              <c:f>'Yhteenveto numeroina'!$E$8:$N$8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A-4C71-895A-E77FA8252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94701440"/>
        <c:axId val="94702976"/>
      </c:barChart>
      <c:catAx>
        <c:axId val="9470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702976"/>
        <c:crosses val="autoZero"/>
        <c:auto val="1"/>
        <c:lblAlgn val="ctr"/>
        <c:lblOffset val="100"/>
        <c:noMultiLvlLbl val="0"/>
      </c:catAx>
      <c:valAx>
        <c:axId val="947029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47014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>
                <a:latin typeface="Arial" pitchFamily="34" charset="0"/>
                <a:cs typeface="Arial" pitchFamily="34" charset="0"/>
              </a:rPr>
              <a:t>Kannattavuus</a:t>
            </a:r>
            <a:r>
              <a:rPr lang="en-US" sz="1200" baseline="0">
                <a:latin typeface="Arial" pitchFamily="34" charset="0"/>
                <a:cs typeface="Arial" pitchFamily="34" charset="0"/>
              </a:rPr>
              <a:t> vuositasolla ja kumulatiivisesti</a:t>
            </a:r>
            <a:endParaRPr lang="en-US" sz="12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Vuositason kannattavuus</c:v>
          </c:tx>
          <c:cat>
            <c:strRef>
              <c:f>'Yhteenveto numeroina'!$E$3:$N$4</c:f>
              <c:strCach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strCache>
            </c:strRef>
          </c:cat>
          <c:val>
            <c:numRef>
              <c:f>'Yhteenveto numeroina'!$E$27:$N$27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DC-4670-A12E-85B0893BC735}"/>
            </c:ext>
          </c:extLst>
        </c:ser>
        <c:ser>
          <c:idx val="1"/>
          <c:order val="1"/>
          <c:tx>
            <c:v>Kumulatiivinen kannattavuus</c:v>
          </c:tx>
          <c:cat>
            <c:strRef>
              <c:f>'Yhteenveto numeroina'!$E$3:$N$4</c:f>
              <c:strCach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strCache>
            </c:strRef>
          </c:cat>
          <c:val>
            <c:numRef>
              <c:f>'Yhteenveto numeroina'!$E$29:$N$29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DC-4670-A12E-85B0893BC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49056"/>
        <c:axId val="94750592"/>
      </c:lineChart>
      <c:catAx>
        <c:axId val="94749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4750592"/>
        <c:crosses val="autoZero"/>
        <c:auto val="1"/>
        <c:lblAlgn val="ctr"/>
        <c:lblOffset val="100"/>
        <c:noMultiLvlLbl val="0"/>
      </c:catAx>
      <c:valAx>
        <c:axId val="947505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47490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</xdr:colOff>
      <xdr:row>0</xdr:row>
      <xdr:rowOff>171450</xdr:rowOff>
    </xdr:from>
    <xdr:to>
      <xdr:col>23</xdr:col>
      <xdr:colOff>247650</xdr:colOff>
      <xdr:row>15</xdr:row>
      <xdr:rowOff>190501</xdr:rowOff>
    </xdr:to>
    <xdr:graphicFrame macro="">
      <xdr:nvGraphicFramePr>
        <xdr:cNvPr id="4" name="Kaavio 3" descr="Kaavio, kustannukset ja hyöty vuositasolla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17</xdr:row>
      <xdr:rowOff>19050</xdr:rowOff>
    </xdr:from>
    <xdr:to>
      <xdr:col>23</xdr:col>
      <xdr:colOff>247650</xdr:colOff>
      <xdr:row>32</xdr:row>
      <xdr:rowOff>66675</xdr:rowOff>
    </xdr:to>
    <xdr:graphicFrame macro="">
      <xdr:nvGraphicFramePr>
        <xdr:cNvPr id="10" name="Kaavio 9" descr="Kaavio, kannattavuus vuositasolla ja kumulatiivisesti.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tabSelected="1" zoomScaleNormal="100" workbookViewId="0">
      <selection activeCell="A2" sqref="A2"/>
    </sheetView>
  </sheetViews>
  <sheetFormatPr baseColWidth="10" defaultColWidth="8.83203125" defaultRowHeight="15" x14ac:dyDescent="0.2"/>
  <cols>
    <col min="1" max="1" width="97.6640625" customWidth="1"/>
  </cols>
  <sheetData>
    <row r="1" spans="1:1" ht="16" x14ac:dyDescent="0.2">
      <c r="A1" s="1" t="s">
        <v>0</v>
      </c>
    </row>
    <row r="2" spans="1:1" ht="30" customHeight="1" x14ac:dyDescent="0.2">
      <c r="A2" s="3"/>
    </row>
    <row r="3" spans="1:1" ht="30" customHeight="1" x14ac:dyDescent="0.2">
      <c r="A3" s="3" t="s">
        <v>1</v>
      </c>
    </row>
    <row r="4" spans="1:1" ht="30" customHeight="1" x14ac:dyDescent="0.2">
      <c r="A4" s="3" t="s">
        <v>2</v>
      </c>
    </row>
    <row r="5" spans="1:1" ht="30" customHeight="1" x14ac:dyDescent="0.2">
      <c r="A5" s="3" t="s">
        <v>3</v>
      </c>
    </row>
    <row r="6" spans="1:1" ht="30" customHeight="1" x14ac:dyDescent="0.2">
      <c r="A6" s="3" t="s">
        <v>4</v>
      </c>
    </row>
    <row r="7" spans="1:1" ht="45" customHeight="1" x14ac:dyDescent="0.2">
      <c r="A7" s="3" t="s">
        <v>5</v>
      </c>
    </row>
    <row r="8" spans="1:1" ht="45" customHeight="1" x14ac:dyDescent="0.2">
      <c r="A8" s="3" t="s">
        <v>6</v>
      </c>
    </row>
    <row r="9" spans="1:1" ht="30" customHeight="1" x14ac:dyDescent="0.2">
      <c r="A9" s="3" t="s">
        <v>7</v>
      </c>
    </row>
    <row r="10" spans="1:1" ht="16" x14ac:dyDescent="0.2">
      <c r="A10" s="4"/>
    </row>
    <row r="11" spans="1:1" ht="17" x14ac:dyDescent="0.2">
      <c r="A11" s="5" t="s">
        <v>8</v>
      </c>
    </row>
    <row r="12" spans="1:1" ht="30" customHeight="1" x14ac:dyDescent="0.2">
      <c r="A12" s="3" t="s">
        <v>9</v>
      </c>
    </row>
    <row r="13" spans="1:1" x14ac:dyDescent="0.2">
      <c r="A13" s="2"/>
    </row>
    <row r="14" spans="1:1" x14ac:dyDescent="0.2">
      <c r="A14" s="2"/>
    </row>
  </sheetData>
  <pageMargins left="0.35433070866141736" right="0.35433070866141736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7"/>
  <sheetViews>
    <sheetView workbookViewId="0">
      <selection activeCell="G35" sqref="G35"/>
    </sheetView>
  </sheetViews>
  <sheetFormatPr baseColWidth="10" defaultColWidth="8.83203125" defaultRowHeight="15" x14ac:dyDescent="0.2"/>
  <cols>
    <col min="2" max="2" width="12.33203125" customWidth="1"/>
    <col min="3" max="12" width="10.6640625" customWidth="1"/>
  </cols>
  <sheetData>
    <row r="1" spans="1:12" ht="16" x14ac:dyDescent="0.2">
      <c r="A1" s="1" t="s">
        <v>10</v>
      </c>
      <c r="B1" s="6"/>
      <c r="C1" s="6"/>
    </row>
    <row r="2" spans="1:12" ht="16" x14ac:dyDescent="0.2">
      <c r="A2" s="6"/>
      <c r="B2" s="6"/>
      <c r="C2" s="6"/>
    </row>
    <row r="3" spans="1:12" ht="16" x14ac:dyDescent="0.2">
      <c r="A3" s="7" t="s">
        <v>11</v>
      </c>
      <c r="B3" s="6"/>
      <c r="C3" s="6"/>
    </row>
    <row r="4" spans="1:12" ht="16" x14ac:dyDescent="0.2">
      <c r="A4" s="7" t="s">
        <v>12</v>
      </c>
      <c r="B4" s="6"/>
      <c r="C4" s="6"/>
    </row>
    <row r="5" spans="1:12" ht="16" x14ac:dyDescent="0.2">
      <c r="A5" s="7" t="s">
        <v>13</v>
      </c>
      <c r="B5" s="6"/>
      <c r="C5" s="6"/>
    </row>
    <row r="6" spans="1:12" ht="16" x14ac:dyDescent="0.2">
      <c r="A6" s="7" t="s">
        <v>14</v>
      </c>
      <c r="B6" s="6"/>
      <c r="C6" s="6"/>
    </row>
    <row r="8" spans="1:12" ht="15" customHeight="1" x14ac:dyDescent="0.2">
      <c r="A8" s="67" t="s">
        <v>15</v>
      </c>
      <c r="B8" s="68"/>
      <c r="C8" s="69"/>
      <c r="D8" s="69"/>
      <c r="E8" s="69"/>
      <c r="F8" s="69"/>
      <c r="G8" s="69"/>
      <c r="H8" s="69"/>
      <c r="I8" s="69"/>
      <c r="J8" s="69"/>
      <c r="K8" s="69"/>
      <c r="L8" s="70"/>
    </row>
    <row r="9" spans="1:12" x14ac:dyDescent="0.2">
      <c r="A9" s="26" t="s">
        <v>53</v>
      </c>
      <c r="B9" s="71"/>
      <c r="C9" s="72"/>
      <c r="D9" s="72"/>
      <c r="E9" s="72"/>
      <c r="F9" s="72"/>
      <c r="G9" s="72"/>
      <c r="H9" s="72"/>
      <c r="I9" s="72"/>
      <c r="J9" s="72"/>
      <c r="K9" s="72"/>
      <c r="L9" s="73"/>
    </row>
    <row r="10" spans="1:12" x14ac:dyDescent="0.2">
      <c r="A10" s="71"/>
      <c r="B10" s="71"/>
      <c r="C10" s="72"/>
      <c r="D10" s="72"/>
      <c r="E10" s="72"/>
      <c r="F10" s="72"/>
      <c r="G10" s="72"/>
      <c r="H10" s="72"/>
      <c r="I10" s="72"/>
      <c r="J10" s="72"/>
      <c r="K10" s="72"/>
      <c r="L10" s="73"/>
    </row>
    <row r="11" spans="1:12" x14ac:dyDescent="0.2">
      <c r="A11" s="71"/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3"/>
    </row>
    <row r="12" spans="1:12" x14ac:dyDescent="0.2">
      <c r="A12" s="71"/>
      <c r="B12" s="71"/>
      <c r="C12" s="72"/>
      <c r="D12" s="72"/>
      <c r="E12" s="72"/>
      <c r="F12" s="72"/>
      <c r="G12" s="72"/>
      <c r="H12" s="72"/>
      <c r="I12" s="72"/>
      <c r="J12" s="72"/>
      <c r="K12" s="72"/>
      <c r="L12" s="73"/>
    </row>
    <row r="13" spans="1:12" x14ac:dyDescent="0.2">
      <c r="A13" s="71"/>
      <c r="B13" s="71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1:12" ht="16" x14ac:dyDescent="0.2">
      <c r="A14" s="9" t="s">
        <v>16</v>
      </c>
      <c r="B14" s="9"/>
      <c r="C14" s="74">
        <v>2020</v>
      </c>
      <c r="D14" s="74">
        <f>C14+1</f>
        <v>2021</v>
      </c>
      <c r="E14" s="74">
        <f t="shared" ref="E14:K14" si="0">D14+1</f>
        <v>2022</v>
      </c>
      <c r="F14" s="74">
        <f t="shared" si="0"/>
        <v>2023</v>
      </c>
      <c r="G14" s="74">
        <f t="shared" si="0"/>
        <v>2024</v>
      </c>
      <c r="H14" s="74">
        <f t="shared" si="0"/>
        <v>2025</v>
      </c>
      <c r="I14" s="74">
        <f t="shared" si="0"/>
        <v>2026</v>
      </c>
      <c r="J14" s="74">
        <f t="shared" si="0"/>
        <v>2027</v>
      </c>
      <c r="K14" s="74">
        <f t="shared" si="0"/>
        <v>2028</v>
      </c>
      <c r="L14" s="74">
        <f>K14+1</f>
        <v>2029</v>
      </c>
    </row>
    <row r="15" spans="1:12" ht="16" x14ac:dyDescent="0.2">
      <c r="A15" s="9"/>
      <c r="B15" s="9"/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</row>
    <row r="16" spans="1:12" ht="16" x14ac:dyDescent="0.2">
      <c r="A16" s="75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</row>
    <row r="17" spans="1:12" x14ac:dyDescent="0.2">
      <c r="A17" s="26" t="s">
        <v>17</v>
      </c>
      <c r="B17" s="26"/>
      <c r="C17" s="72"/>
      <c r="D17" s="72"/>
      <c r="E17" s="72"/>
      <c r="F17" s="72"/>
      <c r="G17" s="72"/>
      <c r="H17" s="72"/>
      <c r="I17" s="72"/>
      <c r="J17" s="72"/>
      <c r="K17" s="72"/>
      <c r="L17" s="72"/>
    </row>
    <row r="18" spans="1:12" x14ac:dyDescent="0.2">
      <c r="A18" s="26"/>
      <c r="B18" s="26"/>
      <c r="C18" s="72"/>
      <c r="D18" s="72"/>
      <c r="E18" s="72"/>
      <c r="F18" s="72"/>
      <c r="G18" s="72"/>
      <c r="H18" s="72"/>
      <c r="I18" s="72"/>
      <c r="J18" s="72"/>
      <c r="K18" s="72"/>
      <c r="L18" s="72"/>
    </row>
    <row r="19" spans="1:12" x14ac:dyDescent="0.2">
      <c r="A19" s="26"/>
      <c r="B19" s="26"/>
      <c r="C19" s="72"/>
      <c r="D19" s="72"/>
      <c r="E19" s="72"/>
      <c r="F19" s="72"/>
      <c r="G19" s="72"/>
      <c r="H19" s="72"/>
      <c r="I19" s="72"/>
      <c r="J19" s="72"/>
      <c r="K19" s="72"/>
      <c r="L19" s="72"/>
    </row>
    <row r="20" spans="1:12" ht="21" customHeight="1" x14ac:dyDescent="0.2">
      <c r="A20" s="26"/>
      <c r="B20" s="26"/>
      <c r="C20" s="72"/>
      <c r="D20" s="72"/>
      <c r="E20" s="72"/>
      <c r="F20" s="72"/>
      <c r="G20" s="72"/>
      <c r="H20" s="72"/>
      <c r="I20" s="72"/>
      <c r="J20" s="72"/>
      <c r="K20" s="72"/>
      <c r="L20" s="72"/>
    </row>
    <row r="21" spans="1:12" x14ac:dyDescent="0.2">
      <c r="A21" s="9" t="s">
        <v>18</v>
      </c>
      <c r="B21" s="9"/>
      <c r="C21" s="72"/>
      <c r="D21" s="72"/>
      <c r="E21" s="72"/>
      <c r="F21" s="72"/>
      <c r="G21" s="72"/>
      <c r="H21" s="72"/>
      <c r="I21" s="72"/>
      <c r="J21" s="72"/>
      <c r="K21" s="72"/>
      <c r="L21" s="72"/>
    </row>
    <row r="22" spans="1:12" ht="20" customHeight="1" x14ac:dyDescent="0.2">
      <c r="A22" s="9"/>
      <c r="B22" s="9"/>
      <c r="C22" s="72"/>
      <c r="D22" s="72"/>
      <c r="E22" s="72"/>
      <c r="F22" s="72"/>
      <c r="G22" s="72"/>
      <c r="H22" s="72"/>
      <c r="I22" s="72"/>
      <c r="J22" s="72"/>
      <c r="K22" s="72"/>
      <c r="L22" s="72"/>
    </row>
    <row r="23" spans="1:12" x14ac:dyDescent="0.2">
      <c r="A23" s="9" t="s">
        <v>19</v>
      </c>
      <c r="B23" s="9"/>
      <c r="C23" s="72"/>
      <c r="D23" s="72"/>
      <c r="E23" s="72"/>
      <c r="F23" s="72"/>
      <c r="G23" s="72"/>
      <c r="H23" s="72"/>
      <c r="I23" s="72"/>
      <c r="J23" s="72"/>
      <c r="K23" s="72"/>
      <c r="L23" s="72"/>
    </row>
    <row r="24" spans="1:12" x14ac:dyDescent="0.2">
      <c r="A24" s="9"/>
      <c r="B24" s="9"/>
      <c r="C24" s="72"/>
      <c r="D24" s="72"/>
      <c r="E24" s="72"/>
      <c r="F24" s="72"/>
      <c r="G24" s="72"/>
      <c r="H24" s="72"/>
      <c r="I24" s="72"/>
      <c r="J24" s="72"/>
      <c r="K24" s="72"/>
      <c r="L24" s="72"/>
    </row>
    <row r="25" spans="1:12" x14ac:dyDescent="0.2">
      <c r="A25" s="9"/>
      <c r="B25" s="9"/>
      <c r="C25" s="72"/>
      <c r="D25" s="72"/>
      <c r="E25" s="72"/>
      <c r="F25" s="72"/>
      <c r="G25" s="72"/>
      <c r="H25" s="72"/>
      <c r="I25" s="72"/>
      <c r="J25" s="72"/>
      <c r="K25" s="72"/>
      <c r="L25" s="72"/>
    </row>
    <row r="26" spans="1:12" ht="21" customHeight="1" x14ac:dyDescent="0.2">
      <c r="A26" s="9"/>
      <c r="B26" s="9"/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2" ht="16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ht="16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6" x14ac:dyDescent="0.2">
      <c r="A29" s="67" t="s">
        <v>20</v>
      </c>
      <c r="B29" s="68"/>
      <c r="C29" s="69"/>
      <c r="D29" s="69"/>
      <c r="E29" s="69"/>
      <c r="F29" s="69"/>
      <c r="G29" s="69"/>
      <c r="H29" s="69"/>
      <c r="I29" s="69"/>
      <c r="J29" s="69"/>
      <c r="K29" s="69"/>
      <c r="L29" s="70"/>
    </row>
    <row r="30" spans="1:12" x14ac:dyDescent="0.2">
      <c r="A30" s="26" t="s">
        <v>53</v>
      </c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3"/>
    </row>
    <row r="31" spans="1:12" x14ac:dyDescent="0.2">
      <c r="A31" s="71"/>
      <c r="B31" s="71"/>
      <c r="C31" s="72"/>
      <c r="D31" s="72"/>
      <c r="E31" s="72"/>
      <c r="F31" s="72"/>
      <c r="G31" s="72"/>
      <c r="H31" s="72"/>
      <c r="I31" s="72"/>
      <c r="J31" s="72"/>
      <c r="K31" s="72"/>
      <c r="L31" s="73"/>
    </row>
    <row r="32" spans="1:12" x14ac:dyDescent="0.2">
      <c r="A32" s="71"/>
      <c r="B32" s="71"/>
      <c r="C32" s="72"/>
      <c r="D32" s="72"/>
      <c r="E32" s="72"/>
      <c r="F32" s="72"/>
      <c r="G32" s="72"/>
      <c r="H32" s="72"/>
      <c r="I32" s="72"/>
      <c r="J32" s="72"/>
      <c r="K32" s="72"/>
      <c r="L32" s="73"/>
    </row>
    <row r="33" spans="1:12" x14ac:dyDescent="0.2">
      <c r="A33" s="71"/>
      <c r="B33" s="71"/>
      <c r="C33" s="72"/>
      <c r="D33" s="72"/>
      <c r="E33" s="72"/>
      <c r="F33" s="72"/>
      <c r="G33" s="72"/>
      <c r="H33" s="72"/>
      <c r="I33" s="72"/>
      <c r="J33" s="72"/>
      <c r="K33" s="72"/>
      <c r="L33" s="73"/>
    </row>
    <row r="34" spans="1:12" x14ac:dyDescent="0.2">
      <c r="A34" s="71"/>
      <c r="B34" s="71"/>
      <c r="C34" s="73"/>
      <c r="D34" s="73"/>
      <c r="E34" s="73"/>
      <c r="F34" s="73"/>
      <c r="G34" s="73"/>
      <c r="H34" s="73"/>
      <c r="I34" s="73"/>
      <c r="J34" s="73"/>
      <c r="K34" s="73"/>
      <c r="L34" s="73"/>
    </row>
    <row r="35" spans="1:12" ht="15" customHeight="1" x14ac:dyDescent="0.2">
      <c r="A35" s="9" t="s">
        <v>16</v>
      </c>
      <c r="B35" s="9"/>
      <c r="C35" s="74">
        <v>2020</v>
      </c>
      <c r="D35" s="74">
        <f>C35+1</f>
        <v>2021</v>
      </c>
      <c r="E35" s="74">
        <f t="shared" ref="E35:K35" si="1">D35+1</f>
        <v>2022</v>
      </c>
      <c r="F35" s="74">
        <f t="shared" si="1"/>
        <v>2023</v>
      </c>
      <c r="G35" s="74">
        <f t="shared" si="1"/>
        <v>2024</v>
      </c>
      <c r="H35" s="74">
        <f t="shared" si="1"/>
        <v>2025</v>
      </c>
      <c r="I35" s="74">
        <f t="shared" si="1"/>
        <v>2026</v>
      </c>
      <c r="J35" s="74">
        <f t="shared" si="1"/>
        <v>2027</v>
      </c>
      <c r="K35" s="74">
        <f t="shared" si="1"/>
        <v>2028</v>
      </c>
      <c r="L35" s="74">
        <f>K35+1</f>
        <v>2029</v>
      </c>
    </row>
    <row r="36" spans="1:12" ht="16" x14ac:dyDescent="0.2">
      <c r="A36" s="9"/>
      <c r="B36" s="9"/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</row>
    <row r="37" spans="1:12" ht="16" x14ac:dyDescent="0.2">
      <c r="A37" s="75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</row>
    <row r="38" spans="1:12" x14ac:dyDescent="0.2">
      <c r="A38" s="26" t="s">
        <v>17</v>
      </c>
      <c r="B38" s="26"/>
      <c r="C38" s="72"/>
      <c r="D38" s="72"/>
      <c r="E38" s="72"/>
      <c r="F38" s="72"/>
      <c r="G38" s="72"/>
      <c r="H38" s="72"/>
      <c r="I38" s="72"/>
      <c r="J38" s="72"/>
      <c r="K38" s="72"/>
      <c r="L38" s="72"/>
    </row>
    <row r="39" spans="1:12" x14ac:dyDescent="0.2">
      <c r="A39" s="26"/>
      <c r="B39" s="26"/>
      <c r="C39" s="72"/>
      <c r="D39" s="72"/>
      <c r="E39" s="72"/>
      <c r="F39" s="72"/>
      <c r="G39" s="72"/>
      <c r="H39" s="72"/>
      <c r="I39" s="72"/>
      <c r="J39" s="72"/>
      <c r="K39" s="72"/>
      <c r="L39" s="72"/>
    </row>
    <row r="40" spans="1:12" x14ac:dyDescent="0.2">
      <c r="A40" s="26"/>
      <c r="B40" s="26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12" ht="20" customHeight="1" x14ac:dyDescent="0.2">
      <c r="A41" s="26"/>
      <c r="B41" s="26"/>
      <c r="C41" s="72"/>
      <c r="D41" s="72"/>
      <c r="E41" s="72"/>
      <c r="F41" s="72"/>
      <c r="G41" s="72"/>
      <c r="H41" s="72"/>
      <c r="I41" s="72"/>
      <c r="J41" s="72"/>
      <c r="K41" s="72"/>
      <c r="L41" s="72"/>
    </row>
    <row r="42" spans="1:12" x14ac:dyDescent="0.2">
      <c r="A42" s="9" t="s">
        <v>18</v>
      </c>
      <c r="B42" s="9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2" ht="17" customHeight="1" x14ac:dyDescent="0.2">
      <c r="A43" s="9"/>
      <c r="B43" s="9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x14ac:dyDescent="0.2">
      <c r="A44" s="9" t="s">
        <v>19</v>
      </c>
      <c r="B44" s="9"/>
      <c r="C44" s="72"/>
      <c r="D44" s="72"/>
      <c r="E44" s="72"/>
      <c r="F44" s="72"/>
      <c r="G44" s="72"/>
      <c r="H44" s="72"/>
      <c r="I44" s="72"/>
      <c r="J44" s="72"/>
      <c r="K44" s="72"/>
      <c r="L44" s="72"/>
    </row>
    <row r="45" spans="1:12" x14ac:dyDescent="0.2">
      <c r="A45" s="9"/>
      <c r="B45" s="9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x14ac:dyDescent="0.2">
      <c r="A46" s="9"/>
      <c r="B46" s="9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ht="19" customHeight="1" x14ac:dyDescent="0.2">
      <c r="A47" s="9"/>
      <c r="B47" s="9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ht="16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ht="16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ht="16" x14ac:dyDescent="0.2">
      <c r="A50" s="67" t="s">
        <v>21</v>
      </c>
      <c r="B50" s="68"/>
      <c r="C50" s="69"/>
      <c r="D50" s="69"/>
      <c r="E50" s="69"/>
      <c r="F50" s="69"/>
      <c r="G50" s="69"/>
      <c r="H50" s="69"/>
      <c r="I50" s="69"/>
      <c r="J50" s="69"/>
      <c r="K50" s="69"/>
      <c r="L50" s="70"/>
    </row>
    <row r="51" spans="1:12" x14ac:dyDescent="0.2">
      <c r="A51" s="26" t="s">
        <v>53</v>
      </c>
      <c r="B51" s="71"/>
      <c r="C51" s="72"/>
      <c r="D51" s="72"/>
      <c r="E51" s="72"/>
      <c r="F51" s="72"/>
      <c r="G51" s="72"/>
      <c r="H51" s="72"/>
      <c r="I51" s="72"/>
      <c r="J51" s="72"/>
      <c r="K51" s="72"/>
      <c r="L51" s="73"/>
    </row>
    <row r="52" spans="1:12" x14ac:dyDescent="0.2">
      <c r="A52" s="71"/>
      <c r="B52" s="71"/>
      <c r="C52" s="72"/>
      <c r="D52" s="72"/>
      <c r="E52" s="72"/>
      <c r="F52" s="72"/>
      <c r="G52" s="72"/>
      <c r="H52" s="72"/>
      <c r="I52" s="72"/>
      <c r="J52" s="72"/>
      <c r="K52" s="72"/>
      <c r="L52" s="73"/>
    </row>
    <row r="53" spans="1:12" x14ac:dyDescent="0.2">
      <c r="A53" s="71"/>
      <c r="B53" s="71"/>
      <c r="C53" s="72"/>
      <c r="D53" s="72"/>
      <c r="E53" s="72"/>
      <c r="F53" s="72"/>
      <c r="G53" s="72"/>
      <c r="H53" s="72"/>
      <c r="I53" s="72"/>
      <c r="J53" s="72"/>
      <c r="K53" s="72"/>
      <c r="L53" s="73"/>
    </row>
    <row r="54" spans="1:12" x14ac:dyDescent="0.2">
      <c r="A54" s="71"/>
      <c r="B54" s="71"/>
      <c r="C54" s="72"/>
      <c r="D54" s="72"/>
      <c r="E54" s="72"/>
      <c r="F54" s="72"/>
      <c r="G54" s="72"/>
      <c r="H54" s="72"/>
      <c r="I54" s="72"/>
      <c r="J54" s="72"/>
      <c r="K54" s="72"/>
      <c r="L54" s="73"/>
    </row>
    <row r="55" spans="1:12" x14ac:dyDescent="0.2">
      <c r="A55" s="71"/>
      <c r="B55" s="71"/>
      <c r="C55" s="73"/>
      <c r="D55" s="73"/>
      <c r="E55" s="73"/>
      <c r="F55" s="73"/>
      <c r="G55" s="73"/>
      <c r="H55" s="73"/>
      <c r="I55" s="73"/>
      <c r="J55" s="73"/>
      <c r="K55" s="73"/>
      <c r="L55" s="73"/>
    </row>
    <row r="56" spans="1:12" ht="16" x14ac:dyDescent="0.2">
      <c r="A56" s="9" t="s">
        <v>16</v>
      </c>
      <c r="B56" s="9"/>
      <c r="C56" s="74">
        <v>2020</v>
      </c>
      <c r="D56" s="74">
        <f>C56+1</f>
        <v>2021</v>
      </c>
      <c r="E56" s="74">
        <f t="shared" ref="E56:K56" si="2">D56+1</f>
        <v>2022</v>
      </c>
      <c r="F56" s="74">
        <f t="shared" si="2"/>
        <v>2023</v>
      </c>
      <c r="G56" s="74">
        <f t="shared" si="2"/>
        <v>2024</v>
      </c>
      <c r="H56" s="74">
        <f t="shared" si="2"/>
        <v>2025</v>
      </c>
      <c r="I56" s="74">
        <f t="shared" si="2"/>
        <v>2026</v>
      </c>
      <c r="J56" s="74">
        <f t="shared" si="2"/>
        <v>2027</v>
      </c>
      <c r="K56" s="74">
        <f t="shared" si="2"/>
        <v>2028</v>
      </c>
      <c r="L56" s="74">
        <f>K56+1</f>
        <v>2029</v>
      </c>
    </row>
    <row r="57" spans="1:12" ht="16" x14ac:dyDescent="0.2">
      <c r="A57" s="9"/>
      <c r="B57" s="9"/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</row>
    <row r="58" spans="1:12" ht="16" x14ac:dyDescent="0.2">
      <c r="A58" s="75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1:12" x14ac:dyDescent="0.2">
      <c r="A59" s="26" t="s">
        <v>17</v>
      </c>
      <c r="B59" s="26"/>
      <c r="C59" s="72"/>
      <c r="D59" s="72"/>
      <c r="E59" s="72"/>
      <c r="F59" s="72"/>
      <c r="G59" s="72"/>
      <c r="H59" s="72"/>
      <c r="I59" s="72"/>
      <c r="J59" s="72"/>
      <c r="K59" s="72"/>
      <c r="L59" s="72"/>
    </row>
    <row r="60" spans="1:12" x14ac:dyDescent="0.2">
      <c r="A60" s="26"/>
      <c r="B60" s="26"/>
      <c r="C60" s="72"/>
      <c r="D60" s="72"/>
      <c r="E60" s="72"/>
      <c r="F60" s="72"/>
      <c r="G60" s="72"/>
      <c r="H60" s="72"/>
      <c r="I60" s="72"/>
      <c r="J60" s="72"/>
      <c r="K60" s="72"/>
      <c r="L60" s="72"/>
    </row>
    <row r="61" spans="1:12" x14ac:dyDescent="0.2">
      <c r="A61" s="26"/>
      <c r="B61" s="26"/>
      <c r="C61" s="72"/>
      <c r="D61" s="72"/>
      <c r="E61" s="72"/>
      <c r="F61" s="72"/>
      <c r="G61" s="72"/>
      <c r="H61" s="72"/>
      <c r="I61" s="72"/>
      <c r="J61" s="72"/>
      <c r="K61" s="72"/>
      <c r="L61" s="72"/>
    </row>
    <row r="62" spans="1:12" ht="21" customHeight="1" x14ac:dyDescent="0.2">
      <c r="A62" s="26"/>
      <c r="B62" s="26"/>
      <c r="C62" s="72"/>
      <c r="D62" s="72"/>
      <c r="E62" s="72"/>
      <c r="F62" s="72"/>
      <c r="G62" s="72"/>
      <c r="H62" s="72"/>
      <c r="I62" s="72"/>
      <c r="J62" s="72"/>
      <c r="K62" s="72"/>
      <c r="L62" s="72"/>
    </row>
    <row r="63" spans="1:12" x14ac:dyDescent="0.2">
      <c r="A63" s="9" t="s">
        <v>18</v>
      </c>
      <c r="B63" s="9"/>
      <c r="C63" s="72"/>
      <c r="D63" s="72"/>
      <c r="E63" s="72"/>
      <c r="F63" s="72"/>
      <c r="G63" s="72"/>
      <c r="H63" s="72"/>
      <c r="I63" s="72"/>
      <c r="J63" s="72"/>
      <c r="K63" s="72"/>
      <c r="L63" s="72"/>
    </row>
    <row r="64" spans="1:12" ht="16" customHeight="1" x14ac:dyDescent="0.2">
      <c r="A64" s="9"/>
      <c r="B64" s="9"/>
      <c r="C64" s="72"/>
      <c r="D64" s="72"/>
      <c r="E64" s="72"/>
      <c r="F64" s="72"/>
      <c r="G64" s="72"/>
      <c r="H64" s="72"/>
      <c r="I64" s="72"/>
      <c r="J64" s="72"/>
      <c r="K64" s="72"/>
      <c r="L64" s="72"/>
    </row>
    <row r="65" spans="1:12" x14ac:dyDescent="0.2">
      <c r="A65" s="9" t="s">
        <v>19</v>
      </c>
      <c r="B65" s="9"/>
      <c r="C65" s="72"/>
      <c r="D65" s="72"/>
      <c r="E65" s="72"/>
      <c r="F65" s="72"/>
      <c r="G65" s="72"/>
      <c r="H65" s="72"/>
      <c r="I65" s="72"/>
      <c r="J65" s="72"/>
      <c r="K65" s="72"/>
      <c r="L65" s="72"/>
    </row>
    <row r="66" spans="1:12" x14ac:dyDescent="0.2">
      <c r="A66" s="9"/>
      <c r="B66" s="9"/>
      <c r="C66" s="72"/>
      <c r="D66" s="72"/>
      <c r="E66" s="72"/>
      <c r="F66" s="72"/>
      <c r="G66" s="72"/>
      <c r="H66" s="72"/>
      <c r="I66" s="72"/>
      <c r="J66" s="72"/>
      <c r="K66" s="72"/>
      <c r="L66" s="72"/>
    </row>
    <row r="67" spans="1:12" x14ac:dyDescent="0.2">
      <c r="A67" s="9"/>
      <c r="B67" s="9"/>
      <c r="C67" s="72"/>
      <c r="D67" s="72"/>
      <c r="E67" s="72"/>
      <c r="F67" s="72"/>
      <c r="G67" s="72"/>
      <c r="H67" s="72"/>
      <c r="I67" s="72"/>
      <c r="J67" s="72"/>
      <c r="K67" s="72"/>
      <c r="L67" s="72"/>
    </row>
    <row r="68" spans="1:12" ht="20" customHeight="1" x14ac:dyDescent="0.2">
      <c r="A68" s="9"/>
      <c r="B68" s="9"/>
      <c r="C68" s="72"/>
      <c r="D68" s="72"/>
      <c r="E68" s="72"/>
      <c r="F68" s="72"/>
      <c r="G68" s="72"/>
      <c r="H68" s="72"/>
      <c r="I68" s="72"/>
      <c r="J68" s="72"/>
      <c r="K68" s="72"/>
      <c r="L68" s="72"/>
    </row>
    <row r="69" spans="1:12" ht="16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6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6" x14ac:dyDescent="0.2">
      <c r="A71" s="8" t="s">
        <v>22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6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6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6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6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6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6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6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6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6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6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6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6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6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6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</sheetData>
  <mergeCells count="36">
    <mergeCell ref="A63:B64"/>
    <mergeCell ref="C63:L64"/>
    <mergeCell ref="A65:B68"/>
    <mergeCell ref="C65:L68"/>
    <mergeCell ref="A16:L16"/>
    <mergeCell ref="A37:L37"/>
    <mergeCell ref="A58:L58"/>
    <mergeCell ref="A50:B50"/>
    <mergeCell ref="C50:L50"/>
    <mergeCell ref="A51:B55"/>
    <mergeCell ref="C51:L55"/>
    <mergeCell ref="A56:B57"/>
    <mergeCell ref="A59:B62"/>
    <mergeCell ref="C59:L62"/>
    <mergeCell ref="C29:L29"/>
    <mergeCell ref="A30:B34"/>
    <mergeCell ref="A44:B47"/>
    <mergeCell ref="C44:L47"/>
    <mergeCell ref="A17:B20"/>
    <mergeCell ref="A21:B22"/>
    <mergeCell ref="A29:B29"/>
    <mergeCell ref="C17:L20"/>
    <mergeCell ref="C21:L22"/>
    <mergeCell ref="C23:L26"/>
    <mergeCell ref="A42:B43"/>
    <mergeCell ref="C42:L43"/>
    <mergeCell ref="C30:L34"/>
    <mergeCell ref="A35:B36"/>
    <mergeCell ref="A38:B41"/>
    <mergeCell ref="C38:L41"/>
    <mergeCell ref="A23:B26"/>
    <mergeCell ref="A9:B13"/>
    <mergeCell ref="C8:L8"/>
    <mergeCell ref="C9:L13"/>
    <mergeCell ref="A14:B15"/>
    <mergeCell ref="A8:B8"/>
  </mergeCells>
  <pageMargins left="0.35433070866141736" right="0.35433070866141736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6"/>
  <sheetViews>
    <sheetView workbookViewId="0">
      <selection activeCell="E5" sqref="E5"/>
    </sheetView>
  </sheetViews>
  <sheetFormatPr baseColWidth="10" defaultColWidth="8.83203125" defaultRowHeight="15" x14ac:dyDescent="0.2"/>
  <cols>
    <col min="1" max="2" width="9.1640625" customWidth="1"/>
    <col min="3" max="3" width="10" customWidth="1"/>
    <col min="4" max="14" width="9.83203125" customWidth="1"/>
  </cols>
  <sheetData>
    <row r="1" spans="1:28" ht="16" x14ac:dyDescent="0.2">
      <c r="A1" s="1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28" ht="16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P2" s="8" t="s">
        <v>24</v>
      </c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x14ac:dyDescent="0.2">
      <c r="A3" s="9" t="s">
        <v>51</v>
      </c>
      <c r="B3" s="9"/>
      <c r="C3" s="9"/>
      <c r="D3" s="10" t="s">
        <v>25</v>
      </c>
      <c r="E3" s="9">
        <v>2020</v>
      </c>
      <c r="F3" s="9">
        <f t="shared" ref="F3:N3" si="0">E3+1</f>
        <v>2021</v>
      </c>
      <c r="G3" s="9">
        <f t="shared" si="0"/>
        <v>2022</v>
      </c>
      <c r="H3" s="9">
        <f t="shared" si="0"/>
        <v>2023</v>
      </c>
      <c r="I3" s="9">
        <f t="shared" si="0"/>
        <v>2024</v>
      </c>
      <c r="J3" s="9">
        <f t="shared" si="0"/>
        <v>2025</v>
      </c>
      <c r="K3" s="9">
        <f t="shared" si="0"/>
        <v>2026</v>
      </c>
      <c r="L3" s="9">
        <f t="shared" si="0"/>
        <v>2027</v>
      </c>
      <c r="M3" s="9">
        <f t="shared" si="0"/>
        <v>2028</v>
      </c>
      <c r="N3" s="9">
        <f t="shared" si="0"/>
        <v>2029</v>
      </c>
      <c r="P3" s="43" t="s">
        <v>26</v>
      </c>
      <c r="Q3" s="43"/>
      <c r="R3" s="43"/>
      <c r="S3" s="43">
        <v>2020</v>
      </c>
      <c r="T3" s="43">
        <f t="shared" ref="T3" si="1">S3+1</f>
        <v>2021</v>
      </c>
      <c r="U3" s="43">
        <f t="shared" ref="U3" si="2">T3+1</f>
        <v>2022</v>
      </c>
      <c r="V3" s="43">
        <f t="shared" ref="V3" si="3">U3+1</f>
        <v>2023</v>
      </c>
      <c r="W3" s="43">
        <f t="shared" ref="W3" si="4">V3+1</f>
        <v>2024</v>
      </c>
      <c r="X3" s="43">
        <f t="shared" ref="X3" si="5">W3+1</f>
        <v>2025</v>
      </c>
      <c r="Y3" s="43">
        <f t="shared" ref="Y3" si="6">X3+1</f>
        <v>2026</v>
      </c>
      <c r="Z3" s="43">
        <f t="shared" ref="Z3" si="7">Y3+1</f>
        <v>2027</v>
      </c>
      <c r="AA3" s="43">
        <f t="shared" ref="AA3" si="8">Z3+1</f>
        <v>2028</v>
      </c>
      <c r="AB3" s="43">
        <f t="shared" ref="AB3" si="9">AA3+1</f>
        <v>2029</v>
      </c>
    </row>
    <row r="4" spans="1:28" x14ac:dyDescent="0.2">
      <c r="A4" s="9"/>
      <c r="B4" s="9"/>
      <c r="C4" s="9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ht="16" x14ac:dyDescent="0.2">
      <c r="A5" s="13" t="s">
        <v>27</v>
      </c>
      <c r="B5" s="13"/>
      <c r="C5" s="13"/>
      <c r="D5" s="14">
        <f>SUM(E5:N5)</f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P5" s="44" t="s">
        <v>28</v>
      </c>
      <c r="Q5" s="44"/>
      <c r="R5" s="44"/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</row>
    <row r="6" spans="1:28" ht="16" x14ac:dyDescent="0.2">
      <c r="A6" s="13" t="s">
        <v>29</v>
      </c>
      <c r="B6" s="13"/>
      <c r="C6" s="13"/>
      <c r="D6" s="14">
        <f t="shared" ref="D6:D8" si="10">SUM(E6:N6)</f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P6" s="44" t="s">
        <v>28</v>
      </c>
      <c r="Q6" s="44"/>
      <c r="R6" s="44"/>
      <c r="S6" s="15">
        <v>0</v>
      </c>
      <c r="T6" s="15">
        <v>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</row>
    <row r="7" spans="1:28" ht="16" x14ac:dyDescent="0.2">
      <c r="A7" s="13" t="s">
        <v>30</v>
      </c>
      <c r="B7" s="13"/>
      <c r="C7" s="13"/>
      <c r="D7" s="14">
        <f t="shared" si="10"/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P7" s="44" t="s">
        <v>28</v>
      </c>
      <c r="Q7" s="44"/>
      <c r="R7" s="44"/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</row>
    <row r="8" spans="1:28" ht="17" thickBot="1" x14ac:dyDescent="0.25">
      <c r="A8" s="16" t="s">
        <v>31</v>
      </c>
      <c r="B8" s="16"/>
      <c r="C8" s="16"/>
      <c r="D8" s="17">
        <f t="shared" si="10"/>
        <v>0</v>
      </c>
      <c r="E8" s="15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P8" s="44" t="s">
        <v>28</v>
      </c>
      <c r="Q8" s="44"/>
      <c r="R8" s="44"/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0</v>
      </c>
      <c r="AB8" s="18">
        <v>0</v>
      </c>
    </row>
    <row r="9" spans="1:28" ht="17" thickTop="1" x14ac:dyDescent="0.2">
      <c r="A9" s="19" t="s">
        <v>32</v>
      </c>
      <c r="B9" s="20"/>
      <c r="C9" s="20"/>
      <c r="D9" s="21">
        <f>SUM(D5:D8)</f>
        <v>0</v>
      </c>
      <c r="E9" s="22">
        <f>SUM(E5:E8)</f>
        <v>0</v>
      </c>
      <c r="F9" s="22">
        <f t="shared" ref="F9:N9" si="11">SUM(F5:F8)</f>
        <v>0</v>
      </c>
      <c r="G9" s="22">
        <f t="shared" si="11"/>
        <v>0</v>
      </c>
      <c r="H9" s="22">
        <f t="shared" si="11"/>
        <v>0</v>
      </c>
      <c r="I9" s="22">
        <f t="shared" si="11"/>
        <v>0</v>
      </c>
      <c r="J9" s="22">
        <f t="shared" si="11"/>
        <v>0</v>
      </c>
      <c r="K9" s="22">
        <f t="shared" si="11"/>
        <v>0</v>
      </c>
      <c r="L9" s="22">
        <f t="shared" si="11"/>
        <v>0</v>
      </c>
      <c r="M9" s="22">
        <f t="shared" si="11"/>
        <v>0</v>
      </c>
      <c r="N9" s="22">
        <f t="shared" si="11"/>
        <v>0</v>
      </c>
      <c r="P9" s="45" t="s">
        <v>33</v>
      </c>
      <c r="Q9" s="45"/>
      <c r="R9" s="45"/>
      <c r="S9" s="22">
        <f>SUM(S5:S8)</f>
        <v>0</v>
      </c>
      <c r="T9" s="22">
        <f t="shared" ref="T9:AB9" si="12">SUM(T5:T8)</f>
        <v>0</v>
      </c>
      <c r="U9" s="22">
        <f t="shared" si="12"/>
        <v>0</v>
      </c>
      <c r="V9" s="22">
        <f t="shared" si="12"/>
        <v>0</v>
      </c>
      <c r="W9" s="22">
        <f t="shared" si="12"/>
        <v>0</v>
      </c>
      <c r="X9" s="22">
        <f t="shared" si="12"/>
        <v>0</v>
      </c>
      <c r="Y9" s="22">
        <f t="shared" si="12"/>
        <v>0</v>
      </c>
      <c r="Z9" s="22">
        <f t="shared" si="12"/>
        <v>0</v>
      </c>
      <c r="AA9" s="22">
        <f t="shared" si="12"/>
        <v>0</v>
      </c>
      <c r="AB9" s="22">
        <f t="shared" si="12"/>
        <v>0</v>
      </c>
    </row>
    <row r="10" spans="1:28" ht="16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P10" s="48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50"/>
    </row>
    <row r="11" spans="1:28" ht="16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P11" s="51"/>
      <c r="Q11" s="46" t="s">
        <v>34</v>
      </c>
      <c r="R11" s="15">
        <v>0</v>
      </c>
      <c r="S11" s="8" t="s">
        <v>35</v>
      </c>
      <c r="T11" s="8"/>
      <c r="U11" s="8"/>
      <c r="V11" s="8"/>
      <c r="W11" s="8"/>
      <c r="X11" s="8"/>
      <c r="Y11" s="8"/>
      <c r="Z11" s="8"/>
      <c r="AA11" s="8"/>
      <c r="AB11" s="52"/>
    </row>
    <row r="12" spans="1:28" ht="17" thickBot="1" x14ac:dyDescent="0.25">
      <c r="A12" s="23" t="s">
        <v>36</v>
      </c>
      <c r="B12" s="23"/>
      <c r="C12" s="23"/>
      <c r="D12" s="10" t="s">
        <v>25</v>
      </c>
      <c r="E12" s="9">
        <v>2020</v>
      </c>
      <c r="F12" s="9">
        <f t="shared" ref="F12:N12" si="13">E12+1</f>
        <v>2021</v>
      </c>
      <c r="G12" s="9">
        <f t="shared" si="13"/>
        <v>2022</v>
      </c>
      <c r="H12" s="9">
        <f t="shared" si="13"/>
        <v>2023</v>
      </c>
      <c r="I12" s="9">
        <f t="shared" si="13"/>
        <v>2024</v>
      </c>
      <c r="J12" s="9">
        <f t="shared" si="13"/>
        <v>2025</v>
      </c>
      <c r="K12" s="9">
        <f t="shared" si="13"/>
        <v>2026</v>
      </c>
      <c r="L12" s="9">
        <f t="shared" si="13"/>
        <v>2027</v>
      </c>
      <c r="M12" s="9">
        <f t="shared" si="13"/>
        <v>2028</v>
      </c>
      <c r="N12" s="9">
        <f t="shared" si="13"/>
        <v>2029</v>
      </c>
      <c r="P12" s="51"/>
      <c r="Q12" s="8"/>
      <c r="R12" s="8"/>
      <c r="S12" s="53"/>
      <c r="T12" s="53"/>
      <c r="U12" s="53"/>
      <c r="V12" s="53"/>
      <c r="W12" s="53"/>
      <c r="X12" s="53"/>
      <c r="Y12" s="53"/>
      <c r="Z12" s="53"/>
      <c r="AA12" s="53"/>
      <c r="AB12" s="54"/>
    </row>
    <row r="13" spans="1:28" ht="17" thickTop="1" x14ac:dyDescent="0.2">
      <c r="A13" s="23"/>
      <c r="B13" s="23"/>
      <c r="C13" s="23"/>
      <c r="D13" s="11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5"/>
      <c r="Q13" s="56"/>
      <c r="R13" s="47" t="s">
        <v>37</v>
      </c>
      <c r="S13" s="42">
        <f>S9*$R$11</f>
        <v>0</v>
      </c>
      <c r="T13" s="42">
        <f t="shared" ref="T13:AB13" si="14">T9*$R$11</f>
        <v>0</v>
      </c>
      <c r="U13" s="42">
        <f t="shared" si="14"/>
        <v>0</v>
      </c>
      <c r="V13" s="42">
        <f t="shared" si="14"/>
        <v>0</v>
      </c>
      <c r="W13" s="42">
        <f t="shared" si="14"/>
        <v>0</v>
      </c>
      <c r="X13" s="42">
        <f t="shared" si="14"/>
        <v>0</v>
      </c>
      <c r="Y13" s="42">
        <f t="shared" si="14"/>
        <v>0</v>
      </c>
      <c r="Z13" s="42">
        <f t="shared" si="14"/>
        <v>0</v>
      </c>
      <c r="AA13" s="42">
        <f t="shared" si="14"/>
        <v>0</v>
      </c>
      <c r="AB13" s="42">
        <f t="shared" si="14"/>
        <v>0</v>
      </c>
    </row>
    <row r="14" spans="1:28" ht="16" x14ac:dyDescent="0.2">
      <c r="A14" s="13" t="s">
        <v>38</v>
      </c>
      <c r="B14" s="13"/>
      <c r="C14" s="13"/>
      <c r="D14" s="14">
        <f t="shared" ref="D14:D16" si="15">SUM(E14:N14)</f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16" x14ac:dyDescent="0.2">
      <c r="A15" s="13" t="s">
        <v>29</v>
      </c>
      <c r="B15" s="13"/>
      <c r="C15" s="13"/>
      <c r="D15" s="14">
        <f t="shared" si="15"/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</row>
    <row r="16" spans="1:28" ht="17" thickBot="1" x14ac:dyDescent="0.25">
      <c r="A16" s="16" t="s">
        <v>30</v>
      </c>
      <c r="B16" s="16"/>
      <c r="C16" s="16"/>
      <c r="D16" s="17">
        <f t="shared" si="15"/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ht="17" thickTop="1" x14ac:dyDescent="0.2">
      <c r="A17" s="19" t="s">
        <v>32</v>
      </c>
      <c r="B17" s="19"/>
      <c r="C17" s="20"/>
      <c r="D17" s="21">
        <f>SUM(D14:D16)</f>
        <v>0</v>
      </c>
      <c r="E17" s="22">
        <f>SUM(E14:E16)</f>
        <v>0</v>
      </c>
      <c r="F17" s="22">
        <f t="shared" ref="F17:N17" si="16">SUM(F14:F16)</f>
        <v>0</v>
      </c>
      <c r="G17" s="22">
        <f t="shared" si="16"/>
        <v>0</v>
      </c>
      <c r="H17" s="22">
        <f t="shared" si="16"/>
        <v>0</v>
      </c>
      <c r="I17" s="22">
        <f t="shared" si="16"/>
        <v>0</v>
      </c>
      <c r="J17" s="22">
        <f t="shared" si="16"/>
        <v>0</v>
      </c>
      <c r="K17" s="22">
        <f t="shared" si="16"/>
        <v>0</v>
      </c>
      <c r="L17" s="22">
        <f t="shared" si="16"/>
        <v>0</v>
      </c>
      <c r="M17" s="22">
        <f t="shared" si="16"/>
        <v>0</v>
      </c>
      <c r="N17" s="22">
        <f t="shared" si="16"/>
        <v>0</v>
      </c>
    </row>
    <row r="18" spans="1:14" ht="16" x14ac:dyDescent="0.2">
      <c r="A18" s="8"/>
      <c r="B18" s="8"/>
      <c r="C18" s="8"/>
      <c r="D18" s="8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ht="16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16" x14ac:dyDescent="0.2">
      <c r="A20" s="9" t="s">
        <v>39</v>
      </c>
      <c r="B20" s="9"/>
      <c r="C20" s="9"/>
      <c r="D20" s="25">
        <v>0</v>
      </c>
      <c r="E20" s="8" t="s">
        <v>40</v>
      </c>
      <c r="F20" s="6"/>
      <c r="G20" s="6"/>
      <c r="H20" s="6"/>
      <c r="I20" s="6"/>
      <c r="J20" s="6"/>
      <c r="K20" s="6"/>
      <c r="L20" s="6"/>
      <c r="M20" s="6"/>
      <c r="N20" s="6"/>
    </row>
    <row r="21" spans="1:14" ht="16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">
      <c r="A22" s="26" t="s">
        <v>41</v>
      </c>
      <c r="B22" s="26"/>
      <c r="C22" s="26"/>
      <c r="D22" s="27"/>
      <c r="E22" s="28"/>
      <c r="F22" s="28"/>
      <c r="G22" s="28"/>
      <c r="H22" s="28"/>
      <c r="I22" s="28"/>
      <c r="J22" s="28"/>
      <c r="K22" s="28"/>
      <c r="L22" s="28"/>
      <c r="M22" s="28"/>
      <c r="N22" s="29"/>
    </row>
    <row r="23" spans="1:14" x14ac:dyDescent="0.2">
      <c r="A23" s="26"/>
      <c r="B23" s="26"/>
      <c r="C23" s="26"/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2"/>
    </row>
    <row r="24" spans="1:14" x14ac:dyDescent="0.2">
      <c r="A24" s="26"/>
      <c r="B24" s="26"/>
      <c r="C24" s="26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5"/>
    </row>
    <row r="25" spans="1:14" x14ac:dyDescent="0.2">
      <c r="A25" s="26" t="s">
        <v>42</v>
      </c>
      <c r="B25" s="26"/>
      <c r="C25" s="26"/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29"/>
    </row>
    <row r="26" spans="1:14" x14ac:dyDescent="0.2">
      <c r="A26" s="26"/>
      <c r="B26" s="26"/>
      <c r="C26" s="26"/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2"/>
    </row>
    <row r="27" spans="1:14" x14ac:dyDescent="0.2">
      <c r="A27" s="26"/>
      <c r="B27" s="26"/>
      <c r="C27" s="26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5"/>
    </row>
    <row r="28" spans="1:14" ht="16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15" customHeight="1" x14ac:dyDescent="0.2">
      <c r="A29" s="36" t="s">
        <v>43</v>
      </c>
      <c r="B29" s="37"/>
      <c r="C29" s="38"/>
      <c r="D29" s="10" t="s">
        <v>25</v>
      </c>
      <c r="E29" s="9">
        <v>2020</v>
      </c>
      <c r="F29" s="9">
        <f t="shared" ref="F29" si="17">E29+1</f>
        <v>2021</v>
      </c>
      <c r="G29" s="9">
        <f t="shared" ref="G29" si="18">F29+1</f>
        <v>2022</v>
      </c>
      <c r="H29" s="9">
        <f t="shared" ref="H29" si="19">G29+1</f>
        <v>2023</v>
      </c>
      <c r="I29" s="9">
        <f t="shared" ref="I29" si="20">H29+1</f>
        <v>2024</v>
      </c>
      <c r="J29" s="9">
        <f t="shared" ref="J29" si="21">I29+1</f>
        <v>2025</v>
      </c>
      <c r="K29" s="9">
        <f t="shared" ref="K29" si="22">J29+1</f>
        <v>2026</v>
      </c>
      <c r="L29" s="9">
        <f t="shared" ref="L29" si="23">K29+1</f>
        <v>2027</v>
      </c>
      <c r="M29" s="9">
        <f t="shared" ref="M29" si="24">L29+1</f>
        <v>2028</v>
      </c>
      <c r="N29" s="9">
        <f t="shared" ref="N29" si="25">M29+1</f>
        <v>2029</v>
      </c>
    </row>
    <row r="30" spans="1:14" ht="15" customHeight="1" x14ac:dyDescent="0.2">
      <c r="A30" s="39"/>
      <c r="B30" s="40"/>
      <c r="C30" s="41"/>
      <c r="D30" s="11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1:14" ht="16" x14ac:dyDescent="0.2">
      <c r="A31" s="13" t="s">
        <v>44</v>
      </c>
      <c r="B31" s="13"/>
      <c r="C31" s="13"/>
      <c r="D31" s="14">
        <f t="shared" ref="D31:D33" si="26">SUM(E31:N31)</f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/>
      <c r="K31" s="15">
        <v>0</v>
      </c>
      <c r="L31" s="15">
        <v>0</v>
      </c>
      <c r="M31" s="15">
        <v>0</v>
      </c>
      <c r="N31" s="15">
        <v>0</v>
      </c>
    </row>
    <row r="32" spans="1:14" ht="16" x14ac:dyDescent="0.2">
      <c r="A32" s="13" t="s">
        <v>44</v>
      </c>
      <c r="B32" s="13"/>
      <c r="C32" s="13"/>
      <c r="D32" s="14">
        <f t="shared" si="26"/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</row>
    <row r="33" spans="1:14" ht="17" thickBot="1" x14ac:dyDescent="0.25">
      <c r="A33" s="16" t="s">
        <v>44</v>
      </c>
      <c r="B33" s="16"/>
      <c r="C33" s="16"/>
      <c r="D33" s="17">
        <f t="shared" si="26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</row>
    <row r="34" spans="1:14" ht="17" thickTop="1" x14ac:dyDescent="0.2">
      <c r="A34" s="19" t="s">
        <v>32</v>
      </c>
      <c r="B34" s="19"/>
      <c r="C34" s="20"/>
      <c r="D34" s="42">
        <f>SUM(D31:D33)</f>
        <v>0</v>
      </c>
      <c r="E34" s="22">
        <f>SUM(E31:E33)</f>
        <v>0</v>
      </c>
      <c r="F34" s="22">
        <f>SUM(F31:F33)</f>
        <v>0</v>
      </c>
      <c r="G34" s="22">
        <f>SUM(G31:G33)</f>
        <v>0</v>
      </c>
      <c r="H34" s="22">
        <f>SUM(H31:H33)</f>
        <v>0</v>
      </c>
      <c r="I34" s="22">
        <f>SUM(I31:I33)</f>
        <v>0</v>
      </c>
      <c r="J34" s="22">
        <f>SUM(J32:J33)</f>
        <v>0</v>
      </c>
      <c r="K34" s="22">
        <f>SUM(K31:K33)</f>
        <v>0</v>
      </c>
      <c r="L34" s="22">
        <f>SUM(L31:L33)</f>
        <v>0</v>
      </c>
      <c r="M34" s="22">
        <f>SUM(M31:M33)</f>
        <v>0</v>
      </c>
      <c r="N34" s="22">
        <f>SUM(N31:N33)</f>
        <v>0</v>
      </c>
    </row>
    <row r="35" spans="1:14" ht="16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16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</sheetData>
  <mergeCells count="70">
    <mergeCell ref="A33:C33"/>
    <mergeCell ref="A34:C34"/>
    <mergeCell ref="A29:C30"/>
    <mergeCell ref="L29:L30"/>
    <mergeCell ref="M29:M30"/>
    <mergeCell ref="N29:N30"/>
    <mergeCell ref="A31:C31"/>
    <mergeCell ref="A32:C32"/>
    <mergeCell ref="G29:G30"/>
    <mergeCell ref="H29:H30"/>
    <mergeCell ref="I29:I30"/>
    <mergeCell ref="J29:J30"/>
    <mergeCell ref="K29:K30"/>
    <mergeCell ref="D29:D30"/>
    <mergeCell ref="E29:E30"/>
    <mergeCell ref="F29:F30"/>
    <mergeCell ref="P9:R9"/>
    <mergeCell ref="AB3:AB4"/>
    <mergeCell ref="P5:R5"/>
    <mergeCell ref="P6:R6"/>
    <mergeCell ref="P7:R7"/>
    <mergeCell ref="P8:R8"/>
    <mergeCell ref="W3:W4"/>
    <mergeCell ref="X3:X4"/>
    <mergeCell ref="Y3:Y4"/>
    <mergeCell ref="Z3:Z4"/>
    <mergeCell ref="AA3:AA4"/>
    <mergeCell ref="P3:R4"/>
    <mergeCell ref="S3:S4"/>
    <mergeCell ref="T3:T4"/>
    <mergeCell ref="U3:U4"/>
    <mergeCell ref="V3:V4"/>
    <mergeCell ref="N3:N4"/>
    <mergeCell ref="A3:C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D3:D4"/>
    <mergeCell ref="N12:N13"/>
    <mergeCell ref="A5:C5"/>
    <mergeCell ref="A6:C6"/>
    <mergeCell ref="A7:C7"/>
    <mergeCell ref="A8:C8"/>
    <mergeCell ref="I12:I13"/>
    <mergeCell ref="J12:J13"/>
    <mergeCell ref="K12:K13"/>
    <mergeCell ref="L12:L13"/>
    <mergeCell ref="M12:M13"/>
    <mergeCell ref="D22:N24"/>
    <mergeCell ref="D25:N27"/>
    <mergeCell ref="D12:D13"/>
    <mergeCell ref="A9:C9"/>
    <mergeCell ref="A17:C17"/>
    <mergeCell ref="A20:C20"/>
    <mergeCell ref="A15:C15"/>
    <mergeCell ref="A16:C16"/>
    <mergeCell ref="A14:C14"/>
    <mergeCell ref="A12:C13"/>
    <mergeCell ref="A22:C24"/>
    <mergeCell ref="A25:C27"/>
    <mergeCell ref="E12:E13"/>
    <mergeCell ref="F12:F13"/>
    <mergeCell ref="G12:G13"/>
    <mergeCell ref="H12:H13"/>
  </mergeCells>
  <pageMargins left="0.35433070866141736" right="0.35433070866141736" top="0.55118110236220474" bottom="0.55118110236220474" header="0.31496062992125984" footer="0.31496062992125984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"/>
  <sheetViews>
    <sheetView workbookViewId="0">
      <selection activeCell="C32" sqref="C32"/>
    </sheetView>
  </sheetViews>
  <sheetFormatPr baseColWidth="10" defaultColWidth="8.83203125" defaultRowHeight="15" x14ac:dyDescent="0.2"/>
  <cols>
    <col min="3" max="3" width="10.83203125" customWidth="1"/>
    <col min="4" max="14" width="9.83203125" customWidth="1"/>
  </cols>
  <sheetData>
    <row r="1" spans="1:14" ht="16" x14ac:dyDescent="0.2">
      <c r="A1" s="1" t="s">
        <v>45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6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x14ac:dyDescent="0.2">
      <c r="A3" s="23" t="s">
        <v>46</v>
      </c>
      <c r="B3" s="23"/>
      <c r="C3" s="23"/>
      <c r="D3" s="10" t="s">
        <v>25</v>
      </c>
      <c r="E3" s="9">
        <v>2020</v>
      </c>
      <c r="F3" s="9">
        <f t="shared" ref="F3:N3" si="0">E3+1</f>
        <v>2021</v>
      </c>
      <c r="G3" s="9">
        <f t="shared" si="0"/>
        <v>2022</v>
      </c>
      <c r="H3" s="9">
        <f t="shared" si="0"/>
        <v>2023</v>
      </c>
      <c r="I3" s="9">
        <f t="shared" si="0"/>
        <v>2024</v>
      </c>
      <c r="J3" s="9">
        <f t="shared" si="0"/>
        <v>2025</v>
      </c>
      <c r="K3" s="9">
        <f t="shared" si="0"/>
        <v>2026</v>
      </c>
      <c r="L3" s="9">
        <f t="shared" si="0"/>
        <v>2027</v>
      </c>
      <c r="M3" s="9">
        <f t="shared" si="0"/>
        <v>2028</v>
      </c>
      <c r="N3" s="9">
        <f t="shared" si="0"/>
        <v>2029</v>
      </c>
    </row>
    <row r="4" spans="1:14" x14ac:dyDescent="0.2">
      <c r="A4" s="23"/>
      <c r="B4" s="23"/>
      <c r="C4" s="23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6" x14ac:dyDescent="0.2">
      <c r="A5" s="13" t="s">
        <v>15</v>
      </c>
      <c r="B5" s="13"/>
      <c r="C5" s="13"/>
      <c r="D5" s="15">
        <f>SUM(E5:N5)</f>
        <v>0</v>
      </c>
      <c r="E5" s="15">
        <f>'Taloudelliset hyödyt'!C15</f>
        <v>0</v>
      </c>
      <c r="F5" s="15">
        <f>'Taloudelliset hyödyt'!D15</f>
        <v>0</v>
      </c>
      <c r="G5" s="15">
        <f>'Taloudelliset hyödyt'!E15</f>
        <v>0</v>
      </c>
      <c r="H5" s="15">
        <f>'Taloudelliset hyödyt'!F15</f>
        <v>0</v>
      </c>
      <c r="I5" s="15">
        <f>'Taloudelliset hyödyt'!G15</f>
        <v>0</v>
      </c>
      <c r="J5" s="15">
        <f>'Taloudelliset hyödyt'!H15</f>
        <v>0</v>
      </c>
      <c r="K5" s="15">
        <f>'Taloudelliset hyödyt'!I15</f>
        <v>0</v>
      </c>
      <c r="L5" s="15">
        <f>'Taloudelliset hyödyt'!J15</f>
        <v>0</v>
      </c>
      <c r="M5" s="15">
        <f>'Taloudelliset hyödyt'!K15</f>
        <v>0</v>
      </c>
      <c r="N5" s="15">
        <f>'Taloudelliset hyödyt'!L15</f>
        <v>0</v>
      </c>
    </row>
    <row r="6" spans="1:14" ht="16" x14ac:dyDescent="0.2">
      <c r="A6" s="13" t="s">
        <v>20</v>
      </c>
      <c r="B6" s="13"/>
      <c r="C6" s="13"/>
      <c r="D6" s="15">
        <f t="shared" ref="D6:D7" si="1">SUM(E6:N6)</f>
        <v>0</v>
      </c>
      <c r="E6" s="15">
        <f>'Taloudelliset hyödyt'!C36</f>
        <v>0</v>
      </c>
      <c r="F6" s="15">
        <f>'Taloudelliset hyödyt'!D36</f>
        <v>0</v>
      </c>
      <c r="G6" s="15">
        <f>'Taloudelliset hyödyt'!E36</f>
        <v>0</v>
      </c>
      <c r="H6" s="15">
        <f>'Taloudelliset hyödyt'!F36</f>
        <v>0</v>
      </c>
      <c r="I6" s="15">
        <f>'Taloudelliset hyödyt'!G36</f>
        <v>0</v>
      </c>
      <c r="J6" s="15">
        <f>'Taloudelliset hyödyt'!H36</f>
        <v>0</v>
      </c>
      <c r="K6" s="15">
        <f>'Taloudelliset hyödyt'!I36</f>
        <v>0</v>
      </c>
      <c r="L6" s="15">
        <f>'Taloudelliset hyödyt'!J36</f>
        <v>0</v>
      </c>
      <c r="M6" s="15">
        <f>'Taloudelliset hyödyt'!K36</f>
        <v>0</v>
      </c>
      <c r="N6" s="15">
        <f>'Taloudelliset hyödyt'!L36</f>
        <v>0</v>
      </c>
    </row>
    <row r="7" spans="1:14" ht="17" thickBot="1" x14ac:dyDescent="0.25">
      <c r="A7" s="16" t="s">
        <v>21</v>
      </c>
      <c r="B7" s="16"/>
      <c r="C7" s="16"/>
      <c r="D7" s="18">
        <f t="shared" si="1"/>
        <v>0</v>
      </c>
      <c r="E7" s="18">
        <f>'Taloudelliset hyödyt'!C57</f>
        <v>0</v>
      </c>
      <c r="F7" s="18">
        <f>'Taloudelliset hyödyt'!D57</f>
        <v>0</v>
      </c>
      <c r="G7" s="18">
        <f>'Taloudelliset hyödyt'!E57</f>
        <v>0</v>
      </c>
      <c r="H7" s="18">
        <f>'Taloudelliset hyödyt'!F57</f>
        <v>0</v>
      </c>
      <c r="I7" s="18">
        <f>'Taloudelliset hyödyt'!G57</f>
        <v>0</v>
      </c>
      <c r="J7" s="18">
        <f>'Taloudelliset hyödyt'!H57</f>
        <v>0</v>
      </c>
      <c r="K7" s="18">
        <f>'Taloudelliset hyödyt'!I57</f>
        <v>0</v>
      </c>
      <c r="L7" s="18">
        <f>'Taloudelliset hyödyt'!J57</f>
        <v>0</v>
      </c>
      <c r="M7" s="18">
        <f>'Taloudelliset hyödyt'!K57</f>
        <v>0</v>
      </c>
      <c r="N7" s="18">
        <f>'Taloudelliset hyödyt'!L57</f>
        <v>0</v>
      </c>
    </row>
    <row r="8" spans="1:14" ht="17" thickTop="1" x14ac:dyDescent="0.2">
      <c r="A8" s="19" t="s">
        <v>47</v>
      </c>
      <c r="B8" s="19"/>
      <c r="C8" s="19"/>
      <c r="D8" s="57">
        <f>SUM(D5:D7)</f>
        <v>0</v>
      </c>
      <c r="E8" s="22">
        <f>SUM(E5:E7)</f>
        <v>0</v>
      </c>
      <c r="F8" s="22">
        <f t="shared" ref="F8:N8" si="2">SUM(F5:F7)</f>
        <v>0</v>
      </c>
      <c r="G8" s="22">
        <f t="shared" si="2"/>
        <v>0</v>
      </c>
      <c r="H8" s="22">
        <f t="shared" si="2"/>
        <v>0</v>
      </c>
      <c r="I8" s="22">
        <f t="shared" si="2"/>
        <v>0</v>
      </c>
      <c r="J8" s="22">
        <f t="shared" si="2"/>
        <v>0</v>
      </c>
      <c r="K8" s="22">
        <f t="shared" si="2"/>
        <v>0</v>
      </c>
      <c r="L8" s="22">
        <f t="shared" si="2"/>
        <v>0</v>
      </c>
      <c r="M8" s="22">
        <f t="shared" si="2"/>
        <v>0</v>
      </c>
      <c r="N8" s="22">
        <f t="shared" si="2"/>
        <v>0</v>
      </c>
    </row>
    <row r="9" spans="1:14" ht="16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x14ac:dyDescent="0.2">
      <c r="A10" s="23" t="s">
        <v>52</v>
      </c>
      <c r="B10" s="23"/>
      <c r="C10" s="23"/>
      <c r="D10" s="10" t="s">
        <v>25</v>
      </c>
      <c r="E10" s="9">
        <v>2020</v>
      </c>
      <c r="F10" s="9">
        <f t="shared" ref="F10:N10" si="3">E10+1</f>
        <v>2021</v>
      </c>
      <c r="G10" s="9">
        <f t="shared" si="3"/>
        <v>2022</v>
      </c>
      <c r="H10" s="9">
        <f t="shared" si="3"/>
        <v>2023</v>
      </c>
      <c r="I10" s="9">
        <f t="shared" si="3"/>
        <v>2024</v>
      </c>
      <c r="J10" s="9">
        <f t="shared" si="3"/>
        <v>2025</v>
      </c>
      <c r="K10" s="9">
        <f t="shared" si="3"/>
        <v>2026</v>
      </c>
      <c r="L10" s="9">
        <f t="shared" si="3"/>
        <v>2027</v>
      </c>
      <c r="M10" s="9">
        <f t="shared" si="3"/>
        <v>2028</v>
      </c>
      <c r="N10" s="9">
        <f t="shared" si="3"/>
        <v>2029</v>
      </c>
    </row>
    <row r="11" spans="1:14" x14ac:dyDescent="0.2">
      <c r="A11" s="23"/>
      <c r="B11" s="23"/>
      <c r="C11" s="23"/>
      <c r="D11" s="11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16" x14ac:dyDescent="0.2">
      <c r="A12" s="13" t="s">
        <v>27</v>
      </c>
      <c r="B12" s="13"/>
      <c r="C12" s="13"/>
      <c r="D12" s="15">
        <f t="shared" ref="D12:D15" si="4">SUM(E12:N12)</f>
        <v>0</v>
      </c>
      <c r="E12" s="15">
        <f>Kustannukset!E5</f>
        <v>0</v>
      </c>
      <c r="F12" s="15">
        <f>Kustannukset!F5</f>
        <v>0</v>
      </c>
      <c r="G12" s="15">
        <f>Kustannukset!G5</f>
        <v>0</v>
      </c>
      <c r="H12" s="15">
        <f>Kustannukset!H5</f>
        <v>0</v>
      </c>
      <c r="I12" s="15">
        <f>Kustannukset!I5</f>
        <v>0</v>
      </c>
      <c r="J12" s="15">
        <f>Kustannukset!J5</f>
        <v>0</v>
      </c>
      <c r="K12" s="15">
        <f>Kustannukset!K5</f>
        <v>0</v>
      </c>
      <c r="L12" s="15">
        <f>Kustannukset!L5</f>
        <v>0</v>
      </c>
      <c r="M12" s="15">
        <f>Kustannukset!M5</f>
        <v>0</v>
      </c>
      <c r="N12" s="15">
        <f>Kustannukset!N5</f>
        <v>0</v>
      </c>
    </row>
    <row r="13" spans="1:14" ht="16" x14ac:dyDescent="0.2">
      <c r="A13" s="13" t="s">
        <v>29</v>
      </c>
      <c r="B13" s="13"/>
      <c r="C13" s="13"/>
      <c r="D13" s="15">
        <f t="shared" si="4"/>
        <v>0</v>
      </c>
      <c r="E13" s="15">
        <f>Kustannukset!E6</f>
        <v>0</v>
      </c>
      <c r="F13" s="15">
        <f>Kustannukset!F6</f>
        <v>0</v>
      </c>
      <c r="G13" s="15">
        <f>Kustannukset!G6</f>
        <v>0</v>
      </c>
      <c r="H13" s="15">
        <f>Kustannukset!H6</f>
        <v>0</v>
      </c>
      <c r="I13" s="15">
        <f>Kustannukset!I6</f>
        <v>0</v>
      </c>
      <c r="J13" s="15">
        <f>Kustannukset!J6</f>
        <v>0</v>
      </c>
      <c r="K13" s="15">
        <f>Kustannukset!K6</f>
        <v>0</v>
      </c>
      <c r="L13" s="15">
        <f>Kustannukset!L6</f>
        <v>0</v>
      </c>
      <c r="M13" s="15">
        <f>Kustannukset!M6</f>
        <v>0</v>
      </c>
      <c r="N13" s="15">
        <f>Kustannukset!N6</f>
        <v>0</v>
      </c>
    </row>
    <row r="14" spans="1:14" ht="16" x14ac:dyDescent="0.2">
      <c r="A14" s="13" t="s">
        <v>30</v>
      </c>
      <c r="B14" s="13"/>
      <c r="C14" s="13"/>
      <c r="D14" s="15">
        <f t="shared" si="4"/>
        <v>0</v>
      </c>
      <c r="E14" s="15">
        <f>Kustannukset!E7</f>
        <v>0</v>
      </c>
      <c r="F14" s="15">
        <f>Kustannukset!F7</f>
        <v>0</v>
      </c>
      <c r="G14" s="15">
        <f>Kustannukset!G7</f>
        <v>0</v>
      </c>
      <c r="H14" s="15">
        <f>Kustannukset!H7</f>
        <v>0</v>
      </c>
      <c r="I14" s="15">
        <f>Kustannukset!I7</f>
        <v>0</v>
      </c>
      <c r="J14" s="15">
        <f>Kustannukset!J7</f>
        <v>0</v>
      </c>
      <c r="K14" s="15">
        <f>Kustannukset!K7</f>
        <v>0</v>
      </c>
      <c r="L14" s="15">
        <f>Kustannukset!L7</f>
        <v>0</v>
      </c>
      <c r="M14" s="15">
        <f>Kustannukset!M7</f>
        <v>0</v>
      </c>
      <c r="N14" s="15">
        <f>Kustannukset!N7</f>
        <v>0</v>
      </c>
    </row>
    <row r="15" spans="1:14" ht="17" thickBot="1" x14ac:dyDescent="0.25">
      <c r="A15" s="16" t="s">
        <v>31</v>
      </c>
      <c r="B15" s="16"/>
      <c r="C15" s="16"/>
      <c r="D15" s="18">
        <f t="shared" si="4"/>
        <v>0</v>
      </c>
      <c r="E15" s="18">
        <f>Kustannukset!E8</f>
        <v>0</v>
      </c>
      <c r="F15" s="18">
        <f>Kustannukset!F8</f>
        <v>0</v>
      </c>
      <c r="G15" s="18">
        <f>Kustannukset!G8</f>
        <v>0</v>
      </c>
      <c r="H15" s="18">
        <f>Kustannukset!H8</f>
        <v>0</v>
      </c>
      <c r="I15" s="18">
        <f>Kustannukset!I8</f>
        <v>0</v>
      </c>
      <c r="J15" s="18">
        <f>Kustannukset!J8</f>
        <v>0</v>
      </c>
      <c r="K15" s="18">
        <f>Kustannukset!K8</f>
        <v>0</v>
      </c>
      <c r="L15" s="18">
        <f>Kustannukset!L8</f>
        <v>0</v>
      </c>
      <c r="M15" s="18">
        <f>Kustannukset!M8</f>
        <v>0</v>
      </c>
      <c r="N15" s="18">
        <f>Kustannukset!N8</f>
        <v>0</v>
      </c>
    </row>
    <row r="16" spans="1:14" ht="17" thickTop="1" x14ac:dyDescent="0.2">
      <c r="A16" s="19" t="s">
        <v>32</v>
      </c>
      <c r="B16" s="19"/>
      <c r="C16" s="19"/>
      <c r="D16" s="57">
        <f>SUM(D12:D15)</f>
        <v>0</v>
      </c>
      <c r="E16" s="22">
        <f>SUM(E12:E15)</f>
        <v>0</v>
      </c>
      <c r="F16" s="22">
        <f t="shared" ref="F16:N16" si="5">SUM(F12:F15)</f>
        <v>0</v>
      </c>
      <c r="G16" s="22">
        <f t="shared" si="5"/>
        <v>0</v>
      </c>
      <c r="H16" s="22">
        <f t="shared" si="5"/>
        <v>0</v>
      </c>
      <c r="I16" s="22">
        <f t="shared" si="5"/>
        <v>0</v>
      </c>
      <c r="J16" s="22">
        <f t="shared" si="5"/>
        <v>0</v>
      </c>
      <c r="K16" s="22">
        <f t="shared" si="5"/>
        <v>0</v>
      </c>
      <c r="L16" s="22">
        <f t="shared" si="5"/>
        <v>0</v>
      </c>
      <c r="M16" s="22">
        <f t="shared" si="5"/>
        <v>0</v>
      </c>
      <c r="N16" s="22">
        <f t="shared" si="5"/>
        <v>0</v>
      </c>
    </row>
    <row r="17" spans="1:14" ht="16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">
      <c r="A18" s="23" t="s">
        <v>36</v>
      </c>
      <c r="B18" s="23"/>
      <c r="C18" s="23"/>
      <c r="D18" s="10" t="s">
        <v>25</v>
      </c>
      <c r="E18" s="9">
        <v>2020</v>
      </c>
      <c r="F18" s="9">
        <f t="shared" ref="F18:N18" si="6">E18+1</f>
        <v>2021</v>
      </c>
      <c r="G18" s="9">
        <f t="shared" si="6"/>
        <v>2022</v>
      </c>
      <c r="H18" s="9">
        <f t="shared" si="6"/>
        <v>2023</v>
      </c>
      <c r="I18" s="9">
        <f t="shared" si="6"/>
        <v>2024</v>
      </c>
      <c r="J18" s="9">
        <f t="shared" si="6"/>
        <v>2025</v>
      </c>
      <c r="K18" s="9">
        <f t="shared" si="6"/>
        <v>2026</v>
      </c>
      <c r="L18" s="9">
        <f t="shared" si="6"/>
        <v>2027</v>
      </c>
      <c r="M18" s="9">
        <f t="shared" si="6"/>
        <v>2028</v>
      </c>
      <c r="N18" s="9">
        <f t="shared" si="6"/>
        <v>2029</v>
      </c>
    </row>
    <row r="19" spans="1:14" x14ac:dyDescent="0.2">
      <c r="A19" s="23"/>
      <c r="B19" s="23"/>
      <c r="C19" s="23"/>
      <c r="D19" s="11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ht="16" x14ac:dyDescent="0.2">
      <c r="A20" s="13" t="s">
        <v>38</v>
      </c>
      <c r="B20" s="13"/>
      <c r="C20" s="13"/>
      <c r="D20" s="15">
        <f t="shared" ref="D20:D22" si="7">SUM(E20:N20)</f>
        <v>0</v>
      </c>
      <c r="E20" s="15">
        <f>Kustannukset!E14</f>
        <v>0</v>
      </c>
      <c r="F20" s="15">
        <f>Kustannukset!F14</f>
        <v>0</v>
      </c>
      <c r="G20" s="15">
        <f>Kustannukset!G14</f>
        <v>0</v>
      </c>
      <c r="H20" s="15">
        <f>Kustannukset!H14</f>
        <v>0</v>
      </c>
      <c r="I20" s="15">
        <f>Kustannukset!I14</f>
        <v>0</v>
      </c>
      <c r="J20" s="15">
        <f>Kustannukset!J14</f>
        <v>0</v>
      </c>
      <c r="K20" s="15">
        <f>Kustannukset!K14</f>
        <v>0</v>
      </c>
      <c r="L20" s="15">
        <f>Kustannukset!L14</f>
        <v>0</v>
      </c>
      <c r="M20" s="15">
        <f>Kustannukset!M14</f>
        <v>0</v>
      </c>
      <c r="N20" s="15">
        <f>Kustannukset!N14</f>
        <v>0</v>
      </c>
    </row>
    <row r="21" spans="1:14" ht="16" x14ac:dyDescent="0.2">
      <c r="A21" s="13" t="s">
        <v>29</v>
      </c>
      <c r="B21" s="13"/>
      <c r="C21" s="13"/>
      <c r="D21" s="15">
        <f t="shared" si="7"/>
        <v>0</v>
      </c>
      <c r="E21" s="15">
        <f>Kustannukset!E15</f>
        <v>0</v>
      </c>
      <c r="F21" s="15">
        <f>Kustannukset!F15</f>
        <v>0</v>
      </c>
      <c r="G21" s="15">
        <f>Kustannukset!G15</f>
        <v>0</v>
      </c>
      <c r="H21" s="15">
        <f>Kustannukset!H15</f>
        <v>0</v>
      </c>
      <c r="I21" s="15">
        <f>Kustannukset!I15</f>
        <v>0</v>
      </c>
      <c r="J21" s="15">
        <f>Kustannukset!J15</f>
        <v>0</v>
      </c>
      <c r="K21" s="15">
        <f>Kustannukset!K15</f>
        <v>0</v>
      </c>
      <c r="L21" s="15">
        <f>Kustannukset!L15</f>
        <v>0</v>
      </c>
      <c r="M21" s="15">
        <f>Kustannukset!M15</f>
        <v>0</v>
      </c>
      <c r="N21" s="15">
        <f>Kustannukset!N15</f>
        <v>0</v>
      </c>
    </row>
    <row r="22" spans="1:14" ht="17" thickBot="1" x14ac:dyDescent="0.25">
      <c r="A22" s="16" t="s">
        <v>30</v>
      </c>
      <c r="B22" s="16"/>
      <c r="C22" s="16"/>
      <c r="D22" s="18">
        <f t="shared" si="7"/>
        <v>0</v>
      </c>
      <c r="E22" s="18">
        <f>Kustannukset!E16</f>
        <v>0</v>
      </c>
      <c r="F22" s="18">
        <f>Kustannukset!F16</f>
        <v>0</v>
      </c>
      <c r="G22" s="18">
        <f>Kustannukset!G16</f>
        <v>0</v>
      </c>
      <c r="H22" s="18">
        <f>Kustannukset!H16</f>
        <v>0</v>
      </c>
      <c r="I22" s="18">
        <f>Kustannukset!I16</f>
        <v>0</v>
      </c>
      <c r="J22" s="18">
        <f>Kustannukset!J16</f>
        <v>0</v>
      </c>
      <c r="K22" s="18">
        <f>Kustannukset!K16</f>
        <v>0</v>
      </c>
      <c r="L22" s="18">
        <f>Kustannukset!L16</f>
        <v>0</v>
      </c>
      <c r="M22" s="18">
        <f>Kustannukset!M16</f>
        <v>0</v>
      </c>
      <c r="N22" s="18">
        <f>Kustannukset!N16</f>
        <v>0</v>
      </c>
    </row>
    <row r="23" spans="1:14" ht="17" thickTop="1" x14ac:dyDescent="0.2">
      <c r="A23" s="19" t="s">
        <v>32</v>
      </c>
      <c r="B23" s="19"/>
      <c r="C23" s="19"/>
      <c r="D23" s="57">
        <f>SUM(D20:D22)</f>
        <v>0</v>
      </c>
      <c r="E23" s="22">
        <f>SUM(E20:E22)</f>
        <v>0</v>
      </c>
      <c r="F23" s="22">
        <f t="shared" ref="F23:N23" si="8">SUM(F20:F22)</f>
        <v>0</v>
      </c>
      <c r="G23" s="22">
        <f t="shared" si="8"/>
        <v>0</v>
      </c>
      <c r="H23" s="22">
        <f t="shared" si="8"/>
        <v>0</v>
      </c>
      <c r="I23" s="22">
        <f t="shared" si="8"/>
        <v>0</v>
      </c>
      <c r="J23" s="22">
        <f t="shared" si="8"/>
        <v>0</v>
      </c>
      <c r="K23" s="22">
        <f t="shared" si="8"/>
        <v>0</v>
      </c>
      <c r="L23" s="22">
        <f t="shared" si="8"/>
        <v>0</v>
      </c>
      <c r="M23" s="22">
        <f t="shared" si="8"/>
        <v>0</v>
      </c>
      <c r="N23" s="22">
        <f t="shared" si="8"/>
        <v>0</v>
      </c>
    </row>
    <row r="24" spans="1:14" ht="16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16" x14ac:dyDescent="0.2">
      <c r="A25" s="58" t="s">
        <v>48</v>
      </c>
      <c r="B25" s="59"/>
      <c r="C25" s="59"/>
      <c r="D25" s="60"/>
      <c r="E25" s="15">
        <f>0-(E16+E23)</f>
        <v>0</v>
      </c>
      <c r="F25" s="15">
        <f t="shared" ref="F25:N25" si="9">0-(F16+F23)</f>
        <v>0</v>
      </c>
      <c r="G25" s="15">
        <f t="shared" si="9"/>
        <v>0</v>
      </c>
      <c r="H25" s="15">
        <f t="shared" si="9"/>
        <v>0</v>
      </c>
      <c r="I25" s="15">
        <f t="shared" si="9"/>
        <v>0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9"/>
        <v>0</v>
      </c>
    </row>
    <row r="26" spans="1:14" ht="16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5" customHeight="1" x14ac:dyDescent="0.2">
      <c r="A27" s="61" t="s">
        <v>49</v>
      </c>
      <c r="B27" s="62"/>
      <c r="C27" s="62"/>
      <c r="D27" s="63"/>
      <c r="E27" s="64">
        <f>E8+E25</f>
        <v>0</v>
      </c>
      <c r="F27" s="64">
        <f t="shared" ref="F27:N27" si="10">F8+F25</f>
        <v>0</v>
      </c>
      <c r="G27" s="64">
        <f t="shared" si="10"/>
        <v>0</v>
      </c>
      <c r="H27" s="64">
        <f t="shared" si="10"/>
        <v>0</v>
      </c>
      <c r="I27" s="64">
        <f t="shared" si="10"/>
        <v>0</v>
      </c>
      <c r="J27" s="64">
        <f t="shared" si="10"/>
        <v>0</v>
      </c>
      <c r="K27" s="64">
        <f t="shared" si="10"/>
        <v>0</v>
      </c>
      <c r="L27" s="64">
        <f t="shared" si="10"/>
        <v>0</v>
      </c>
      <c r="M27" s="64">
        <f t="shared" si="10"/>
        <v>0</v>
      </c>
      <c r="N27" s="64">
        <f t="shared" si="10"/>
        <v>0</v>
      </c>
    </row>
    <row r="28" spans="1:14" ht="15" customHeight="1" x14ac:dyDescent="0.2">
      <c r="A28" s="8"/>
      <c r="B28" s="8"/>
      <c r="C28" s="8"/>
      <c r="D28" s="8"/>
      <c r="E28" s="46"/>
      <c r="F28" s="46"/>
      <c r="G28" s="46"/>
      <c r="H28" s="46"/>
      <c r="I28" s="46"/>
      <c r="J28" s="46"/>
      <c r="K28" s="46"/>
      <c r="L28" s="46"/>
      <c r="M28" s="46"/>
      <c r="N28" s="46"/>
    </row>
    <row r="29" spans="1:14" ht="15" customHeight="1" x14ac:dyDescent="0.2">
      <c r="A29" s="61" t="s">
        <v>50</v>
      </c>
      <c r="B29" s="62"/>
      <c r="C29" s="62"/>
      <c r="D29" s="63"/>
      <c r="E29" s="64">
        <f>E27</f>
        <v>0</v>
      </c>
      <c r="F29" s="64">
        <f t="shared" ref="F29:N29" si="11">E29+F27</f>
        <v>0</v>
      </c>
      <c r="G29" s="64">
        <f t="shared" si="11"/>
        <v>0</v>
      </c>
      <c r="H29" s="64">
        <f t="shared" si="11"/>
        <v>0</v>
      </c>
      <c r="I29" s="64">
        <f t="shared" si="11"/>
        <v>0</v>
      </c>
      <c r="J29" s="64">
        <f t="shared" si="11"/>
        <v>0</v>
      </c>
      <c r="K29" s="64">
        <f t="shared" si="11"/>
        <v>0</v>
      </c>
      <c r="L29" s="64">
        <f t="shared" si="11"/>
        <v>0</v>
      </c>
      <c r="M29" s="64">
        <f t="shared" si="11"/>
        <v>0</v>
      </c>
      <c r="N29" s="64">
        <f t="shared" si="11"/>
        <v>0</v>
      </c>
    </row>
    <row r="30" spans="1:14" ht="16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16" x14ac:dyDescent="0.2">
      <c r="A31" s="6"/>
      <c r="B31" s="6"/>
      <c r="C31" s="6"/>
      <c r="D31" s="65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16" x14ac:dyDescent="0.2">
      <c r="A32" s="6"/>
      <c r="B32" s="6"/>
      <c r="C32" s="66"/>
      <c r="D32" s="66"/>
      <c r="E32" s="6"/>
      <c r="F32" s="6"/>
      <c r="G32" s="6"/>
      <c r="H32" s="6"/>
      <c r="I32" s="6"/>
      <c r="J32" s="6"/>
      <c r="K32" s="6"/>
      <c r="L32" s="6"/>
      <c r="M32" s="6"/>
      <c r="N32" s="6"/>
    </row>
  </sheetData>
  <mergeCells count="52">
    <mergeCell ref="A7:C7"/>
    <mergeCell ref="A8:C8"/>
    <mergeCell ref="I10:I11"/>
    <mergeCell ref="J10:J11"/>
    <mergeCell ref="K10:K11"/>
    <mergeCell ref="D10:D11"/>
    <mergeCell ref="L10:L11"/>
    <mergeCell ref="K18:K19"/>
    <mergeCell ref="L18:L19"/>
    <mergeCell ref="A12:C12"/>
    <mergeCell ref="A13:C13"/>
    <mergeCell ref="A14:C14"/>
    <mergeCell ref="A10:C11"/>
    <mergeCell ref="E10:E11"/>
    <mergeCell ref="F10:F11"/>
    <mergeCell ref="G10:G11"/>
    <mergeCell ref="H10:H11"/>
    <mergeCell ref="F18:F19"/>
    <mergeCell ref="G18:G19"/>
    <mergeCell ref="H18:H19"/>
    <mergeCell ref="I18:I19"/>
    <mergeCell ref="J18:J19"/>
    <mergeCell ref="A6:C6"/>
    <mergeCell ref="M18:M19"/>
    <mergeCell ref="N18:N19"/>
    <mergeCell ref="A22:C22"/>
    <mergeCell ref="A3:C4"/>
    <mergeCell ref="E3:E4"/>
    <mergeCell ref="F3:F4"/>
    <mergeCell ref="G3:G4"/>
    <mergeCell ref="H3:H4"/>
    <mergeCell ref="I3:I4"/>
    <mergeCell ref="J3:J4"/>
    <mergeCell ref="M10:M11"/>
    <mergeCell ref="N10:N11"/>
    <mergeCell ref="A15:C15"/>
    <mergeCell ref="A18:C19"/>
    <mergeCell ref="E18:E19"/>
    <mergeCell ref="K3:K4"/>
    <mergeCell ref="L3:L4"/>
    <mergeCell ref="M3:M4"/>
    <mergeCell ref="N3:N4"/>
    <mergeCell ref="A5:C5"/>
    <mergeCell ref="D3:D4"/>
    <mergeCell ref="D18:D19"/>
    <mergeCell ref="A25:D25"/>
    <mergeCell ref="A27:D27"/>
    <mergeCell ref="A29:D29"/>
    <mergeCell ref="A16:C16"/>
    <mergeCell ref="A23:C23"/>
    <mergeCell ref="A20:C20"/>
    <mergeCell ref="A21:C21"/>
  </mergeCells>
  <pageMargins left="0.35433070866141736" right="0.35433070866141736" top="0.55118110236220474" bottom="0.55118110236220474" header="0.31496062992125984" footer="0.31496062992125984"/>
  <pageSetup paperSize="9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7D05D555BEEC0045A706A0A9BB03B567" ma:contentTypeVersion="1" ma:contentTypeDescription="Luo uusi asiakirja." ma:contentTypeScope="" ma:versionID="3ad46e1df40f905559d48b2ad709a5ea">
  <xsd:schema xmlns:xsd="http://www.w3.org/2001/XMLSchema" xmlns:xs="http://www.w3.org/2001/XMLSchema" xmlns:p="http://schemas.microsoft.com/office/2006/metadata/properties" xmlns:ns2="a4396e02-4fe2-4af6-82c8-11a8f5776388" targetNamespace="http://schemas.microsoft.com/office/2006/metadata/properties" ma:root="true" ma:fieldsID="770e4513ed559acc71fc3354f51f6905" ns2:_="">
    <xsd:import namespace="a4396e02-4fe2-4af6-82c8-11a8f577638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96e02-4fe2-4af6-82c8-11a8f57763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8F6B81-5CDE-42B6-B2C6-2E57F4F7B1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0E54784-25C8-47AA-B22F-00ACED3A86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C38DF5-171E-446C-AFBF-234310B4E3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Ohje</vt:lpstr>
      <vt:lpstr>Taloudelliset hyödyt</vt:lpstr>
      <vt:lpstr>Kustannukset</vt:lpstr>
      <vt:lpstr>Yhteenveto numeroina</vt:lpstr>
    </vt:vector>
  </TitlesOfParts>
  <Manager/>
  <Company>VIP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Kustannushyötyanalyysin pohja</dc:title>
  <dc:subject/>
  <dc:creator>vmaikast</dc:creator>
  <cp:keywords/>
  <dc:description/>
  <cp:lastModifiedBy>Microsoft Office User</cp:lastModifiedBy>
  <cp:revision/>
  <dcterms:created xsi:type="dcterms:W3CDTF">2013-08-01T06:53:38Z</dcterms:created>
  <dcterms:modified xsi:type="dcterms:W3CDTF">2020-09-17T13:21:21Z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webKey">
    <vt:lpwstr>1b40b110cb5fcbacb3ce8f5899866038#vm.mahti.vn.fi!/TWeb/toaxfront!80!0</vt:lpwstr>
  </property>
  <property fmtid="{D5CDD505-2E9C-101B-9397-08002B2CF9AE}" pid="3" name="_NewReviewCycle">
    <vt:lpwstr/>
  </property>
  <property fmtid="{D5CDD505-2E9C-101B-9397-08002B2CF9AE}" pid="4" name="ContentTypeId">
    <vt:lpwstr>0x0101007D05D555BEEC0045A706A0A9BB03B567</vt:lpwstr>
  </property>
</Properties>
</file>